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21520" windowHeight="15400" activeTab="1"/>
  </bookViews>
  <sheets>
    <sheet name="all" sheetId="1" r:id="rId1"/>
    <sheet name="by C_M_B" sheetId="2" r:id="rId2"/>
    <sheet name="Sheet3" sheetId="3" r:id="rId3"/>
  </sheets>
  <definedNames>
    <definedName name="_xlnm.Print_Area" localSheetId="1">'by C_M_B'!$I$1:$W$60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8" i="1"/>
  <c r="B2"/>
  <c r="A2"/>
  <c r="B3"/>
  <c r="A3"/>
  <c r="B4"/>
  <c r="A4"/>
  <c r="B5"/>
  <c r="A5"/>
  <c r="B6"/>
  <c r="A6"/>
  <c r="B7"/>
  <c r="A7"/>
  <c r="B8"/>
  <c r="A8"/>
  <c r="B9"/>
  <c r="A9"/>
  <c r="B10"/>
  <c r="A10"/>
  <c r="B11"/>
  <c r="A11"/>
  <c r="B12"/>
  <c r="A12"/>
  <c r="B13"/>
  <c r="A13"/>
  <c r="B14"/>
  <c r="A14"/>
  <c r="B15"/>
  <c r="A15"/>
  <c r="B16"/>
  <c r="A16"/>
  <c r="B17"/>
  <c r="A17"/>
  <c r="B18"/>
  <c r="A18"/>
  <c r="B19"/>
  <c r="A19"/>
  <c r="B20"/>
  <c r="A20"/>
  <c r="B21"/>
  <c r="A21"/>
  <c r="B22"/>
  <c r="A22"/>
  <c r="B23"/>
  <c r="A23"/>
  <c r="B24"/>
  <c r="A24"/>
  <c r="B25"/>
  <c r="A25"/>
  <c r="B26"/>
  <c r="A26"/>
  <c r="B27"/>
  <c r="A27"/>
  <c r="B28"/>
  <c r="A28"/>
  <c r="B29"/>
  <c r="A29"/>
  <c r="B30"/>
  <c r="A30"/>
  <c r="B31"/>
  <c r="A31"/>
  <c r="B32"/>
  <c r="A32"/>
  <c r="B33"/>
  <c r="A33"/>
  <c r="B34"/>
  <c r="A34"/>
  <c r="B35"/>
  <c r="A35"/>
  <c r="B36"/>
  <c r="A36"/>
  <c r="B37"/>
  <c r="A37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2"/>
  <c r="E38" i="2"/>
  <c r="G13"/>
  <c r="B13"/>
  <c r="A13"/>
  <c r="G23"/>
  <c r="B23"/>
  <c r="A23"/>
  <c r="G12"/>
  <c r="B12"/>
  <c r="A12"/>
  <c r="G22"/>
  <c r="B22"/>
  <c r="A22"/>
  <c r="G37"/>
  <c r="B37"/>
  <c r="A37"/>
  <c r="G11"/>
  <c r="B11"/>
  <c r="A11"/>
  <c r="G36"/>
  <c r="B36"/>
  <c r="A36"/>
  <c r="G35"/>
  <c r="B35"/>
  <c r="A35"/>
  <c r="G34"/>
  <c r="B34"/>
  <c r="A34"/>
  <c r="G33"/>
  <c r="B33"/>
  <c r="A33"/>
  <c r="G10"/>
  <c r="B10"/>
  <c r="A10"/>
  <c r="G21"/>
  <c r="B21"/>
  <c r="A21"/>
  <c r="G32"/>
  <c r="B32"/>
  <c r="A32"/>
  <c r="G20"/>
  <c r="B20"/>
  <c r="A20"/>
  <c r="G19"/>
  <c r="B19"/>
  <c r="A19"/>
  <c r="G31"/>
  <c r="B31"/>
  <c r="A31"/>
  <c r="G18"/>
  <c r="B18"/>
  <c r="A18"/>
  <c r="G9"/>
  <c r="B9"/>
  <c r="A9"/>
  <c r="G30"/>
  <c r="B30"/>
  <c r="A30"/>
  <c r="G8"/>
  <c r="B8"/>
  <c r="A8"/>
  <c r="G17"/>
  <c r="B17"/>
  <c r="A17"/>
  <c r="G29"/>
  <c r="B29"/>
  <c r="A29"/>
  <c r="G7"/>
  <c r="B7"/>
  <c r="A7"/>
  <c r="G6"/>
  <c r="B6"/>
  <c r="A6"/>
  <c r="G28"/>
  <c r="B28"/>
  <c r="A28"/>
  <c r="G16"/>
  <c r="B16"/>
  <c r="A16"/>
  <c r="G5"/>
  <c r="B5"/>
  <c r="A5"/>
  <c r="G27"/>
  <c r="B27"/>
  <c r="A27"/>
  <c r="G26"/>
  <c r="B26"/>
  <c r="A26"/>
  <c r="G15"/>
  <c r="B15"/>
  <c r="A15"/>
  <c r="G25"/>
  <c r="B25"/>
  <c r="A25"/>
  <c r="G4"/>
  <c r="B4"/>
  <c r="A4"/>
  <c r="G14"/>
  <c r="B14"/>
  <c r="A14"/>
  <c r="G3"/>
  <c r="B3"/>
  <c r="A3"/>
  <c r="G2"/>
  <c r="B2"/>
  <c r="A2"/>
  <c r="G24"/>
  <c r="B24"/>
  <c r="A24"/>
</calcChain>
</file>

<file path=xl/sharedStrings.xml><?xml version="1.0" encoding="utf-8"?>
<sst xmlns="http://schemas.openxmlformats.org/spreadsheetml/2006/main" count="154" uniqueCount="44">
  <si>
    <t>Avg Of CpGratio</t>
  </si>
  <si>
    <t>Count Of GO_to_GOslim Query</t>
  </si>
  <si>
    <t>StDev Of CpGratio</t>
  </si>
  <si>
    <t>sterr</t>
  </si>
  <si>
    <t xml:space="preserve"> DNA metabolism(267)</t>
  </si>
  <si>
    <t xml:space="preserve"> mitochondrion(388)</t>
  </si>
  <si>
    <t xml:space="preserve"> nucleus(1119)</t>
  </si>
  <si>
    <t xml:space="preserve"> kinase activity(222)</t>
  </si>
  <si>
    <t xml:space="preserve"> cytoskeleton(386)</t>
  </si>
  <si>
    <t>death(219)</t>
  </si>
  <si>
    <t xml:space="preserve"> cytoskeletal activity(267)</t>
  </si>
  <si>
    <t xml:space="preserve"> RNA metabolism(1043)</t>
  </si>
  <si>
    <t xml:space="preserve"> cell cycle and proliferation(466)</t>
  </si>
  <si>
    <t xml:space="preserve"> ER/Golgi(463)</t>
  </si>
  <si>
    <t xml:space="preserve"> nucleic acid binding activity(762)</t>
  </si>
  <si>
    <t xml:space="preserve"> protein metabolism(1110)</t>
  </si>
  <si>
    <t xml:space="preserve"> cytosol(185)</t>
  </si>
  <si>
    <t xml:space="preserve"> translational apparatus(104)</t>
  </si>
  <si>
    <t xml:space="preserve"> cell organization and biogenesis(888)</t>
  </si>
  <si>
    <t xml:space="preserve"> enzyme regulator activity(213)</t>
  </si>
  <si>
    <t xml:space="preserve"> other cellular component(1602)</t>
  </si>
  <si>
    <t xml:space="preserve"> transport(908)</t>
  </si>
  <si>
    <t xml:space="preserve"> other cytoplasmic organelle(203)</t>
  </si>
  <si>
    <t xml:space="preserve"> other molecular function(6264)</t>
  </si>
  <si>
    <t xml:space="preserve"> other metabolic processes(1343)</t>
  </si>
  <si>
    <t xml:space="preserve"> translation activity(6)</t>
  </si>
  <si>
    <t xml:space="preserve"> transcription regulatory activity(205)</t>
  </si>
  <si>
    <t xml:space="preserve"> other biological processes(1331)</t>
  </si>
  <si>
    <t xml:space="preserve"> transporter activity(303)</t>
  </si>
  <si>
    <t xml:space="preserve"> other membranes(2364)</t>
  </si>
  <si>
    <t xml:space="preserve"> developmental processes(1152)</t>
  </si>
  <si>
    <t xml:space="preserve"> signal transduction(654)</t>
  </si>
  <si>
    <t xml:space="preserve"> stress response(411)</t>
  </si>
  <si>
    <t xml:space="preserve"> cell-cell signaling(65)</t>
  </si>
  <si>
    <t xml:space="preserve"> plasma membrane(564)</t>
  </si>
  <si>
    <t xml:space="preserve"> cell adhesion(230)</t>
  </si>
  <si>
    <t xml:space="preserve"> extracellular structural activity(27)</t>
  </si>
  <si>
    <t xml:space="preserve"> extracellular matrix(139)</t>
  </si>
  <si>
    <t xml:space="preserve"> signal transduction activity(390)</t>
  </si>
  <si>
    <t xml:space="preserve"> non-structural extracellular(454)</t>
  </si>
  <si>
    <t>aspect</t>
  </si>
  <si>
    <t>P</t>
  </si>
  <si>
    <t>C</t>
  </si>
  <si>
    <t>F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</si>
</sst>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1" fillId="2" borderId="3" xfId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bar"/>
        <c:grouping val="clustered"/>
        <c:ser>
          <c:idx val="0"/>
          <c:order val="0"/>
          <c:spPr>
            <a:noFill/>
            <a:ln>
              <a:noFill/>
            </a:ln>
            <a:effectLst/>
          </c:spPr>
          <c:errBars>
            <c:errBarType val="both"/>
            <c:errValType val="cust"/>
            <c:plus>
              <c:numRef>
                <c:f>all!$G$2:$G$37</c:f>
                <c:numCache>
                  <c:formatCode>General</c:formatCode>
                  <c:ptCount val="36"/>
                  <c:pt idx="0">
                    <c:v>0.0115076927673392</c:v>
                  </c:pt>
                  <c:pt idx="1">
                    <c:v>0.00915729312463284</c:v>
                  </c:pt>
                  <c:pt idx="2">
                    <c:v>0.00631712311016914</c:v>
                  </c:pt>
                  <c:pt idx="3">
                    <c:v>0.0136716216434543</c:v>
                  </c:pt>
                  <c:pt idx="4">
                    <c:v>0.0105251073967526</c:v>
                  </c:pt>
                  <c:pt idx="5">
                    <c:v>0.0151385694636669</c:v>
                  </c:pt>
                  <c:pt idx="6">
                    <c:v>0.013496421521253</c:v>
                  </c:pt>
                  <c:pt idx="7">
                    <c:v>0.00658086827125542</c:v>
                  </c:pt>
                  <c:pt idx="8">
                    <c:v>0.0108987577536214</c:v>
                  </c:pt>
                  <c:pt idx="9">
                    <c:v>0.0104099079159069</c:v>
                  </c:pt>
                  <c:pt idx="10">
                    <c:v>0.00804906387997364</c:v>
                  </c:pt>
                  <c:pt idx="11">
                    <c:v>0.00653054688459908</c:v>
                  </c:pt>
                  <c:pt idx="12">
                    <c:v>0.016373591350564</c:v>
                  </c:pt>
                  <c:pt idx="13">
                    <c:v>0.0221295427621227</c:v>
                  </c:pt>
                  <c:pt idx="14">
                    <c:v>0.00768984028937566</c:v>
                  </c:pt>
                  <c:pt idx="15">
                    <c:v>0.0154189938736342</c:v>
                  </c:pt>
                  <c:pt idx="16">
                    <c:v>0.00575883985160707</c:v>
                  </c:pt>
                  <c:pt idx="17">
                    <c:v>0.00729401266392328</c:v>
                  </c:pt>
                  <c:pt idx="18">
                    <c:v>0.015016738083784</c:v>
                  </c:pt>
                  <c:pt idx="19">
                    <c:v>0.002881790840298</c:v>
                  </c:pt>
                  <c:pt idx="20">
                    <c:v>0.0063275007352596</c:v>
                  </c:pt>
                  <c:pt idx="21">
                    <c:v>0.0441189216593383</c:v>
                  </c:pt>
                  <c:pt idx="22">
                    <c:v>0.0172226748288176</c:v>
                  </c:pt>
                  <c:pt idx="23">
                    <c:v>0.00632792693603011</c:v>
                  </c:pt>
                  <c:pt idx="24">
                    <c:v>0.0128974213171826</c:v>
                  </c:pt>
                  <c:pt idx="25">
                    <c:v>0.00477594434140047</c:v>
                  </c:pt>
                  <c:pt idx="26">
                    <c:v>0.00740983616111771</c:v>
                  </c:pt>
                  <c:pt idx="27">
                    <c:v>0.00931751051459537</c:v>
                  </c:pt>
                  <c:pt idx="28">
                    <c:v>0.0117768196243844</c:v>
                  </c:pt>
                  <c:pt idx="29">
                    <c:v>0.0274761107230399</c:v>
                  </c:pt>
                  <c:pt idx="30">
                    <c:v>0.009774528892083</c:v>
                  </c:pt>
                  <c:pt idx="31">
                    <c:v>0.0125625468084381</c:v>
                  </c:pt>
                  <c:pt idx="32">
                    <c:v>0.0472297600415661</c:v>
                  </c:pt>
                  <c:pt idx="33">
                    <c:v>0.0169992560051424</c:v>
                  </c:pt>
                  <c:pt idx="34">
                    <c:v>0.0111683232265823</c:v>
                  </c:pt>
                  <c:pt idx="35">
                    <c:v>0.0100471925957184</c:v>
                  </c:pt>
                </c:numCache>
              </c:numRef>
            </c:plus>
            <c:minus>
              <c:numRef>
                <c:f>all!$G$2:$G$37</c:f>
                <c:numCache>
                  <c:formatCode>General</c:formatCode>
                  <c:ptCount val="36"/>
                  <c:pt idx="0">
                    <c:v>0.0115076927673392</c:v>
                  </c:pt>
                  <c:pt idx="1">
                    <c:v>0.00915729312463284</c:v>
                  </c:pt>
                  <c:pt idx="2">
                    <c:v>0.00631712311016914</c:v>
                  </c:pt>
                  <c:pt idx="3">
                    <c:v>0.0136716216434543</c:v>
                  </c:pt>
                  <c:pt idx="4">
                    <c:v>0.0105251073967526</c:v>
                  </c:pt>
                  <c:pt idx="5">
                    <c:v>0.0151385694636669</c:v>
                  </c:pt>
                  <c:pt idx="6">
                    <c:v>0.013496421521253</c:v>
                  </c:pt>
                  <c:pt idx="7">
                    <c:v>0.00658086827125542</c:v>
                  </c:pt>
                  <c:pt idx="8">
                    <c:v>0.0108987577536214</c:v>
                  </c:pt>
                  <c:pt idx="9">
                    <c:v>0.0104099079159069</c:v>
                  </c:pt>
                  <c:pt idx="10">
                    <c:v>0.00804906387997364</c:v>
                  </c:pt>
                  <c:pt idx="11">
                    <c:v>0.00653054688459908</c:v>
                  </c:pt>
                  <c:pt idx="12">
                    <c:v>0.016373591350564</c:v>
                  </c:pt>
                  <c:pt idx="13">
                    <c:v>0.0221295427621227</c:v>
                  </c:pt>
                  <c:pt idx="14">
                    <c:v>0.00768984028937566</c:v>
                  </c:pt>
                  <c:pt idx="15">
                    <c:v>0.0154189938736342</c:v>
                  </c:pt>
                  <c:pt idx="16">
                    <c:v>0.00575883985160707</c:v>
                  </c:pt>
                  <c:pt idx="17">
                    <c:v>0.00729401266392328</c:v>
                  </c:pt>
                  <c:pt idx="18">
                    <c:v>0.015016738083784</c:v>
                  </c:pt>
                  <c:pt idx="19">
                    <c:v>0.002881790840298</c:v>
                  </c:pt>
                  <c:pt idx="20">
                    <c:v>0.0063275007352596</c:v>
                  </c:pt>
                  <c:pt idx="21">
                    <c:v>0.0441189216593383</c:v>
                  </c:pt>
                  <c:pt idx="22">
                    <c:v>0.0172226748288176</c:v>
                  </c:pt>
                  <c:pt idx="23">
                    <c:v>0.00632792693603011</c:v>
                  </c:pt>
                  <c:pt idx="24">
                    <c:v>0.0128974213171826</c:v>
                  </c:pt>
                  <c:pt idx="25">
                    <c:v>0.00477594434140047</c:v>
                  </c:pt>
                  <c:pt idx="26">
                    <c:v>0.00740983616111771</c:v>
                  </c:pt>
                  <c:pt idx="27">
                    <c:v>0.00931751051459537</c:v>
                  </c:pt>
                  <c:pt idx="28">
                    <c:v>0.0117768196243844</c:v>
                  </c:pt>
                  <c:pt idx="29">
                    <c:v>0.0274761107230399</c:v>
                  </c:pt>
                  <c:pt idx="30">
                    <c:v>0.009774528892083</c:v>
                  </c:pt>
                  <c:pt idx="31">
                    <c:v>0.0125625468084381</c:v>
                  </c:pt>
                  <c:pt idx="32">
                    <c:v>0.0472297600415661</c:v>
                  </c:pt>
                  <c:pt idx="33">
                    <c:v>0.0169992560051424</c:v>
                  </c:pt>
                  <c:pt idx="34">
                    <c:v>0.0111683232265823</c:v>
                  </c:pt>
                  <c:pt idx="35">
                    <c:v>0.0100471925957184</c:v>
                  </c:pt>
                </c:numCache>
              </c:numRef>
            </c:minus>
          </c:errBars>
          <c:cat>
            <c:strRef>
              <c:f>all!$C$1:$C$35</c:f>
              <c:strCache>
                <c:ptCount val="35"/>
                <c:pt idx="1">
                  <c:v> DNA metabolism(267)</c:v>
                </c:pt>
                <c:pt idx="2">
                  <c:v> mitochondrion(388)</c:v>
                </c:pt>
                <c:pt idx="3">
                  <c:v> nucleus(1119)</c:v>
                </c:pt>
                <c:pt idx="4">
                  <c:v> kinase activity(222)</c:v>
                </c:pt>
                <c:pt idx="5">
                  <c:v> cytoskeleton(386)</c:v>
                </c:pt>
                <c:pt idx="6">
                  <c:v>death(219)</c:v>
                </c:pt>
                <c:pt idx="7">
                  <c:v> cytoskeletal activity(267)</c:v>
                </c:pt>
                <c:pt idx="8">
                  <c:v> RNA metabolism(1043)</c:v>
                </c:pt>
                <c:pt idx="9">
                  <c:v> cell cycle and proliferation(466)</c:v>
                </c:pt>
                <c:pt idx="10">
                  <c:v> ER/Golgi(463)</c:v>
                </c:pt>
                <c:pt idx="11">
                  <c:v> nucleic acid binding activity(762)</c:v>
                </c:pt>
                <c:pt idx="12">
                  <c:v> protein metabolism(1110)</c:v>
                </c:pt>
                <c:pt idx="13">
                  <c:v> cytosol(185)</c:v>
                </c:pt>
                <c:pt idx="14">
                  <c:v> translational apparatus(104)</c:v>
                </c:pt>
                <c:pt idx="15">
                  <c:v> cell organization and biogenesis(888)</c:v>
                </c:pt>
                <c:pt idx="16">
                  <c:v> enzyme regulator activity(213)</c:v>
                </c:pt>
                <c:pt idx="17">
                  <c:v> other cellular component(1602)</c:v>
                </c:pt>
                <c:pt idx="18">
                  <c:v> transport(908)</c:v>
                </c:pt>
                <c:pt idx="19">
                  <c:v> other cytoplasmic organelle(203)</c:v>
                </c:pt>
                <c:pt idx="20">
                  <c:v> other molecular function(6264)</c:v>
                </c:pt>
                <c:pt idx="21">
                  <c:v> other metabolic processes(1343)</c:v>
                </c:pt>
                <c:pt idx="22">
                  <c:v> translation activity(6)</c:v>
                </c:pt>
                <c:pt idx="23">
                  <c:v> transcription regulatory activity(205)</c:v>
                </c:pt>
                <c:pt idx="24">
                  <c:v> other biological processes(1331)</c:v>
                </c:pt>
                <c:pt idx="25">
                  <c:v> transporter activity(303)</c:v>
                </c:pt>
                <c:pt idx="26">
                  <c:v> other membranes(2364)</c:v>
                </c:pt>
                <c:pt idx="27">
                  <c:v> developmental processes(1152)</c:v>
                </c:pt>
                <c:pt idx="28">
                  <c:v> signal transduction(654)</c:v>
                </c:pt>
                <c:pt idx="29">
                  <c:v> stress response(411)</c:v>
                </c:pt>
                <c:pt idx="30">
                  <c:v> cell-cell signaling(65)</c:v>
                </c:pt>
                <c:pt idx="31">
                  <c:v> plasma membrane(564)</c:v>
                </c:pt>
                <c:pt idx="32">
                  <c:v> cell adhesion(230)</c:v>
                </c:pt>
                <c:pt idx="33">
                  <c:v> extracellular structural activity(27)</c:v>
                </c:pt>
                <c:pt idx="34">
                  <c:v> extracellular matrix(139)</c:v>
                </c:pt>
              </c:strCache>
            </c:strRef>
          </c:cat>
          <c:val>
            <c:numRef>
              <c:f>all!$D$1:$D$35</c:f>
              <c:numCache>
                <c:formatCode>General</c:formatCode>
                <c:ptCount val="35"/>
                <c:pt idx="0">
                  <c:v>0.0</c:v>
                </c:pt>
                <c:pt idx="1">
                  <c:v>0.48750069311396</c:v>
                </c:pt>
                <c:pt idx="2">
                  <c:v>0.490678505971719</c:v>
                </c:pt>
                <c:pt idx="3">
                  <c:v>0.522123857516848</c:v>
                </c:pt>
                <c:pt idx="4">
                  <c:v>0.522488449485749</c:v>
                </c:pt>
                <c:pt idx="5">
                  <c:v>0.527838714050302</c:v>
                </c:pt>
                <c:pt idx="6">
                  <c:v>0.536336354628817</c:v>
                </c:pt>
                <c:pt idx="7">
                  <c:v>0.538425062672366</c:v>
                </c:pt>
                <c:pt idx="8">
                  <c:v>0.538727616980127</c:v>
                </c:pt>
                <c:pt idx="9">
                  <c:v>0.54349469693362</c:v>
                </c:pt>
                <c:pt idx="10">
                  <c:v>0.543763450245069</c:v>
                </c:pt>
                <c:pt idx="11">
                  <c:v>0.544777168281294</c:v>
                </c:pt>
                <c:pt idx="12">
                  <c:v>0.544988971587538</c:v>
                </c:pt>
                <c:pt idx="13">
                  <c:v>0.54586379788511</c:v>
                </c:pt>
                <c:pt idx="14">
                  <c:v>0.551416574778523</c:v>
                </c:pt>
                <c:pt idx="15">
                  <c:v>0.556008796872502</c:v>
                </c:pt>
                <c:pt idx="16">
                  <c:v>0.559506455769822</c:v>
                </c:pt>
                <c:pt idx="17">
                  <c:v>0.562142364500613</c:v>
                </c:pt>
                <c:pt idx="18">
                  <c:v>0.567345278618404</c:v>
                </c:pt>
                <c:pt idx="19">
                  <c:v>0.572720761671632</c:v>
                </c:pt>
                <c:pt idx="20">
                  <c:v>0.578510559218754</c:v>
                </c:pt>
                <c:pt idx="21">
                  <c:v>0.590217216065817</c:v>
                </c:pt>
                <c:pt idx="22">
                  <c:v>0.590268525697739</c:v>
                </c:pt>
                <c:pt idx="23">
                  <c:v>0.599172819666898</c:v>
                </c:pt>
                <c:pt idx="24">
                  <c:v>0.603482489289734</c:v>
                </c:pt>
                <c:pt idx="25">
                  <c:v>0.606047743696597</c:v>
                </c:pt>
                <c:pt idx="26">
                  <c:v>0.607689384577981</c:v>
                </c:pt>
                <c:pt idx="27">
                  <c:v>0.623608628821099</c:v>
                </c:pt>
                <c:pt idx="28">
                  <c:v>0.633646852890432</c:v>
                </c:pt>
                <c:pt idx="29">
                  <c:v>0.635904645279808</c:v>
                </c:pt>
                <c:pt idx="30">
                  <c:v>0.658718721515393</c:v>
                </c:pt>
                <c:pt idx="31">
                  <c:v>0.66396033330586</c:v>
                </c:pt>
                <c:pt idx="32">
                  <c:v>0.686121335833493</c:v>
                </c:pt>
                <c:pt idx="33">
                  <c:v>0.689734818021591</c:v>
                </c:pt>
                <c:pt idx="34">
                  <c:v>0.693626148789711</c:v>
                </c:pt>
              </c:numCache>
            </c:numRef>
          </c:val>
        </c:ser>
        <c:axId val="599719800"/>
        <c:axId val="597592200"/>
      </c:barChart>
      <c:catAx>
        <c:axId val="599719800"/>
        <c:scaling>
          <c:orientation val="minMax"/>
        </c:scaling>
        <c:axPos val="l"/>
        <c:tickLblPos val="nextTo"/>
        <c:crossAx val="597592200"/>
        <c:crosses val="autoZero"/>
        <c:lblAlgn val="ctr"/>
        <c:lblOffset val="100"/>
        <c:tickLblSkip val="1"/>
      </c:catAx>
      <c:valAx>
        <c:axId val="597592200"/>
        <c:scaling>
          <c:orientation val="minMax"/>
          <c:min val="0.4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CpGo/e ratio</a:t>
                </a:r>
              </a:p>
            </c:rich>
          </c:tx>
          <c:layout/>
        </c:title>
        <c:numFmt formatCode="General" sourceLinked="1"/>
        <c:tickLblPos val="nextTo"/>
        <c:crossAx val="599719800"/>
        <c:crosses val="autoZero"/>
        <c:crossBetween val="between"/>
        <c:majorUnit val="0.1"/>
      </c:valAx>
    </c:plotArea>
    <c:plotVisOnly val="1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Biological Process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spPr>
            <a:noFill/>
            <a:ln>
              <a:solidFill>
                <a:schemeClr val="bg2"/>
              </a:solidFill>
            </a:ln>
            <a:effectLst/>
          </c:spPr>
          <c:errBars>
            <c:errBarType val="both"/>
            <c:errValType val="cust"/>
            <c:plus>
              <c:numRef>
                <c:f>'by C_M_B'!$G$24:$G$37</c:f>
                <c:numCache>
                  <c:formatCode>General</c:formatCode>
                  <c:ptCount val="14"/>
                  <c:pt idx="0">
                    <c:v>0.0115076927673392</c:v>
                  </c:pt>
                  <c:pt idx="1">
                    <c:v>0.0151385694636669</c:v>
                  </c:pt>
                  <c:pt idx="2">
                    <c:v>0.00658086827125542</c:v>
                  </c:pt>
                  <c:pt idx="3">
                    <c:v>0.0108987577536214</c:v>
                  </c:pt>
                  <c:pt idx="4">
                    <c:v>0.00653054688459908</c:v>
                  </c:pt>
                  <c:pt idx="5">
                    <c:v>0.00768984028937566</c:v>
                  </c:pt>
                  <c:pt idx="6">
                    <c:v>0.00729401266392328</c:v>
                  </c:pt>
                  <c:pt idx="7">
                    <c:v>0.0063275007352596</c:v>
                  </c:pt>
                  <c:pt idx="8">
                    <c:v>0.00632792693603011</c:v>
                  </c:pt>
                  <c:pt idx="9">
                    <c:v>0.00740983616111771</c:v>
                  </c:pt>
                  <c:pt idx="10">
                    <c:v>0.00931751051459537</c:v>
                  </c:pt>
                  <c:pt idx="11">
                    <c:v>0.0117768196243844</c:v>
                  </c:pt>
                  <c:pt idx="12">
                    <c:v>0.0274761107230399</c:v>
                  </c:pt>
                  <c:pt idx="13">
                    <c:v>0.0125625468084381</c:v>
                  </c:pt>
                </c:numCache>
              </c:numRef>
            </c:plus>
            <c:minus>
              <c:numRef>
                <c:f>'by C_M_B'!$G$24:$G$37</c:f>
                <c:numCache>
                  <c:formatCode>General</c:formatCode>
                  <c:ptCount val="14"/>
                  <c:pt idx="0">
                    <c:v>0.0115076927673392</c:v>
                  </c:pt>
                  <c:pt idx="1">
                    <c:v>0.0151385694636669</c:v>
                  </c:pt>
                  <c:pt idx="2">
                    <c:v>0.00658086827125542</c:v>
                  </c:pt>
                  <c:pt idx="3">
                    <c:v>0.0108987577536214</c:v>
                  </c:pt>
                  <c:pt idx="4">
                    <c:v>0.00653054688459908</c:v>
                  </c:pt>
                  <c:pt idx="5">
                    <c:v>0.00768984028937566</c:v>
                  </c:pt>
                  <c:pt idx="6">
                    <c:v>0.00729401266392328</c:v>
                  </c:pt>
                  <c:pt idx="7">
                    <c:v>0.0063275007352596</c:v>
                  </c:pt>
                  <c:pt idx="8">
                    <c:v>0.00632792693603011</c:v>
                  </c:pt>
                  <c:pt idx="9">
                    <c:v>0.00740983616111771</c:v>
                  </c:pt>
                  <c:pt idx="10">
                    <c:v>0.00931751051459537</c:v>
                  </c:pt>
                  <c:pt idx="11">
                    <c:v>0.0117768196243844</c:v>
                  </c:pt>
                  <c:pt idx="12">
                    <c:v>0.0274761107230399</c:v>
                  </c:pt>
                  <c:pt idx="13">
                    <c:v>0.0125625468084381</c:v>
                  </c:pt>
                </c:numCache>
              </c:numRef>
            </c:minus>
          </c:errBars>
          <c:cat>
            <c:strRef>
              <c:f>'by C_M_B'!$C$24:$C$37</c:f>
              <c:strCache>
                <c:ptCount val="14"/>
                <c:pt idx="0">
                  <c:v> DNA metabolism(267)</c:v>
                </c:pt>
                <c:pt idx="1">
                  <c:v>death(219)</c:v>
                </c:pt>
                <c:pt idx="2">
                  <c:v> RNA metabolism(1043)</c:v>
                </c:pt>
                <c:pt idx="3">
                  <c:v> cell cycle and proliferation(466)</c:v>
                </c:pt>
                <c:pt idx="4">
                  <c:v> protein metabolism(1110)</c:v>
                </c:pt>
                <c:pt idx="5">
                  <c:v> cell organization and biogenesis(888)</c:v>
                </c:pt>
                <c:pt idx="6">
                  <c:v> transport(908)</c:v>
                </c:pt>
                <c:pt idx="7">
                  <c:v> other metabolic processes(1343)</c:v>
                </c:pt>
                <c:pt idx="8">
                  <c:v> other biological processes(1331)</c:v>
                </c:pt>
                <c:pt idx="9">
                  <c:v> developmental processes(1152)</c:v>
                </c:pt>
                <c:pt idx="10">
                  <c:v> signal transduction(654)</c:v>
                </c:pt>
                <c:pt idx="11">
                  <c:v> stress response(411)</c:v>
                </c:pt>
                <c:pt idx="12">
                  <c:v> cell-cell signaling(65)</c:v>
                </c:pt>
                <c:pt idx="13">
                  <c:v> cell adhesion(230)</c:v>
                </c:pt>
              </c:strCache>
            </c:strRef>
          </c:cat>
          <c:val>
            <c:numRef>
              <c:f>'by C_M_B'!$D$24:$D$37</c:f>
              <c:numCache>
                <c:formatCode>General</c:formatCode>
                <c:ptCount val="14"/>
                <c:pt idx="0">
                  <c:v>0.48750069311396</c:v>
                </c:pt>
                <c:pt idx="1">
                  <c:v>0.536336354628817</c:v>
                </c:pt>
                <c:pt idx="2">
                  <c:v>0.538727616980127</c:v>
                </c:pt>
                <c:pt idx="3">
                  <c:v>0.54349469693362</c:v>
                </c:pt>
                <c:pt idx="4">
                  <c:v>0.544988971587538</c:v>
                </c:pt>
                <c:pt idx="5">
                  <c:v>0.556008796872502</c:v>
                </c:pt>
                <c:pt idx="6">
                  <c:v>0.567345278618404</c:v>
                </c:pt>
                <c:pt idx="7">
                  <c:v>0.590217216065817</c:v>
                </c:pt>
                <c:pt idx="8">
                  <c:v>0.603482489289734</c:v>
                </c:pt>
                <c:pt idx="9">
                  <c:v>0.623608628821099</c:v>
                </c:pt>
                <c:pt idx="10">
                  <c:v>0.633646852890432</c:v>
                </c:pt>
                <c:pt idx="11">
                  <c:v>0.635904645279808</c:v>
                </c:pt>
                <c:pt idx="12">
                  <c:v>0.658718721515393</c:v>
                </c:pt>
                <c:pt idx="13">
                  <c:v>0.686121335833493</c:v>
                </c:pt>
              </c:numCache>
            </c:numRef>
          </c:val>
        </c:ser>
        <c:axId val="597578344"/>
        <c:axId val="598096712"/>
      </c:barChart>
      <c:catAx>
        <c:axId val="597578344"/>
        <c:scaling>
          <c:orientation val="minMax"/>
        </c:scaling>
        <c:axPos val="l"/>
        <c:tickLblPos val="nextTo"/>
        <c:crossAx val="598096712"/>
        <c:crosses val="autoZero"/>
        <c:auto val="1"/>
        <c:lblAlgn val="ctr"/>
        <c:lblOffset val="100"/>
      </c:catAx>
      <c:valAx>
        <c:axId val="598096712"/>
        <c:scaling>
          <c:orientation val="minMax"/>
          <c:max val="0.8"/>
          <c:min val="0.4"/>
        </c:scaling>
        <c:axPos val="b"/>
        <c:majorGridlines/>
        <c:numFmt formatCode="General" sourceLinked="1"/>
        <c:tickLblPos val="nextTo"/>
        <c:crossAx val="597578344"/>
        <c:crosses val="autoZero"/>
        <c:crossBetween val="between"/>
        <c:majorUnit val="0.1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Molecular Function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spPr>
            <a:noFill/>
            <a:ln>
              <a:noFill/>
            </a:ln>
            <a:effectLst/>
          </c:spPr>
          <c:errBars>
            <c:errBarType val="both"/>
            <c:errValType val="cust"/>
            <c:plus>
              <c:numRef>
                <c:f>'by C_M_B'!$G$14:$G$23</c:f>
                <c:numCache>
                  <c:formatCode>General</c:formatCode>
                  <c:ptCount val="10"/>
                  <c:pt idx="0">
                    <c:v>0.0136716216434543</c:v>
                  </c:pt>
                  <c:pt idx="1">
                    <c:v>0.013496421521253</c:v>
                  </c:pt>
                  <c:pt idx="2">
                    <c:v>0.00804906387997364</c:v>
                  </c:pt>
                  <c:pt idx="3">
                    <c:v>0.0154189938736342</c:v>
                  </c:pt>
                  <c:pt idx="4">
                    <c:v>0.002881790840298</c:v>
                  </c:pt>
                  <c:pt idx="5">
                    <c:v>0.0441189216593383</c:v>
                  </c:pt>
                  <c:pt idx="6">
                    <c:v>0.0172226748288176</c:v>
                  </c:pt>
                  <c:pt idx="7">
                    <c:v>0.0128974213171826</c:v>
                  </c:pt>
                  <c:pt idx="8">
                    <c:v>0.0472297600415661</c:v>
                  </c:pt>
                  <c:pt idx="9">
                    <c:v>0.0111683232265823</c:v>
                  </c:pt>
                </c:numCache>
              </c:numRef>
            </c:plus>
            <c:minus>
              <c:numRef>
                <c:f>'by C_M_B'!$G$14:$G$23</c:f>
                <c:numCache>
                  <c:formatCode>General</c:formatCode>
                  <c:ptCount val="10"/>
                  <c:pt idx="0">
                    <c:v>0.0136716216434543</c:v>
                  </c:pt>
                  <c:pt idx="1">
                    <c:v>0.013496421521253</c:v>
                  </c:pt>
                  <c:pt idx="2">
                    <c:v>0.00804906387997364</c:v>
                  </c:pt>
                  <c:pt idx="3">
                    <c:v>0.0154189938736342</c:v>
                  </c:pt>
                  <c:pt idx="4">
                    <c:v>0.002881790840298</c:v>
                  </c:pt>
                  <c:pt idx="5">
                    <c:v>0.0441189216593383</c:v>
                  </c:pt>
                  <c:pt idx="6">
                    <c:v>0.0172226748288176</c:v>
                  </c:pt>
                  <c:pt idx="7">
                    <c:v>0.0128974213171826</c:v>
                  </c:pt>
                  <c:pt idx="8">
                    <c:v>0.0472297600415661</c:v>
                  </c:pt>
                  <c:pt idx="9">
                    <c:v>0.0111683232265823</c:v>
                  </c:pt>
                </c:numCache>
              </c:numRef>
            </c:minus>
          </c:errBars>
          <c:cat>
            <c:strRef>
              <c:f>'by C_M_B'!$C$14:$C$23</c:f>
              <c:strCache>
                <c:ptCount val="10"/>
                <c:pt idx="0">
                  <c:v> kinase activity(222)</c:v>
                </c:pt>
                <c:pt idx="1">
                  <c:v> cytoskeletal activity(267)</c:v>
                </c:pt>
                <c:pt idx="2">
                  <c:v> nucleic acid binding activity(762)</c:v>
                </c:pt>
                <c:pt idx="3">
                  <c:v> enzyme regulator activity(213)</c:v>
                </c:pt>
                <c:pt idx="4">
                  <c:v> other molecular function(6264)</c:v>
                </c:pt>
                <c:pt idx="5">
                  <c:v> translation activity(6)</c:v>
                </c:pt>
                <c:pt idx="6">
                  <c:v> transcription regulatory activity(205)</c:v>
                </c:pt>
                <c:pt idx="7">
                  <c:v> transporter activity(303)</c:v>
                </c:pt>
                <c:pt idx="8">
                  <c:v> extracellular structural activity(27)</c:v>
                </c:pt>
                <c:pt idx="9">
                  <c:v> signal transduction activity(390)</c:v>
                </c:pt>
              </c:strCache>
            </c:strRef>
          </c:cat>
          <c:val>
            <c:numRef>
              <c:f>'by C_M_B'!$D$14:$D$23</c:f>
              <c:numCache>
                <c:formatCode>General</c:formatCode>
                <c:ptCount val="10"/>
                <c:pt idx="0">
                  <c:v>0.522488449485749</c:v>
                </c:pt>
                <c:pt idx="1">
                  <c:v>0.538425062672366</c:v>
                </c:pt>
                <c:pt idx="2">
                  <c:v>0.544777168281294</c:v>
                </c:pt>
                <c:pt idx="3">
                  <c:v>0.559506455769822</c:v>
                </c:pt>
                <c:pt idx="4">
                  <c:v>0.578510559218754</c:v>
                </c:pt>
                <c:pt idx="5">
                  <c:v>0.590268525697739</c:v>
                </c:pt>
                <c:pt idx="6">
                  <c:v>0.599172819666898</c:v>
                </c:pt>
                <c:pt idx="7">
                  <c:v>0.606047743696597</c:v>
                </c:pt>
                <c:pt idx="8">
                  <c:v>0.689734818021591</c:v>
                </c:pt>
                <c:pt idx="9">
                  <c:v>0.70532336618495</c:v>
                </c:pt>
              </c:numCache>
            </c:numRef>
          </c:val>
        </c:ser>
        <c:axId val="597994328"/>
        <c:axId val="599216600"/>
      </c:barChart>
      <c:catAx>
        <c:axId val="597994328"/>
        <c:scaling>
          <c:orientation val="minMax"/>
        </c:scaling>
        <c:axPos val="l"/>
        <c:tickLblPos val="nextTo"/>
        <c:crossAx val="599216600"/>
        <c:crosses val="autoZero"/>
        <c:auto val="1"/>
        <c:lblAlgn val="ctr"/>
        <c:lblOffset val="100"/>
      </c:catAx>
      <c:valAx>
        <c:axId val="599216600"/>
        <c:scaling>
          <c:orientation val="minMax"/>
          <c:max val="0.8"/>
          <c:min val="0.4"/>
        </c:scaling>
        <c:axPos val="b"/>
        <c:majorGridlines/>
        <c:numFmt formatCode="General" sourceLinked="1"/>
        <c:tickLblPos val="nextTo"/>
        <c:crossAx val="597994328"/>
        <c:crosses val="autoZero"/>
        <c:crossBetween val="between"/>
        <c:majorUnit val="0.1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Cellular Component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spPr>
            <a:noFill/>
            <a:ln>
              <a:noFill/>
            </a:ln>
            <a:effectLst/>
          </c:spPr>
          <c:errBars>
            <c:errBarType val="both"/>
            <c:errValType val="cust"/>
            <c:plus>
              <c:numRef>
                <c:f>'by C_M_B'!$G$2:$G$13</c:f>
                <c:numCache>
                  <c:formatCode>General</c:formatCode>
                  <c:ptCount val="12"/>
                  <c:pt idx="0">
                    <c:v>0.00915729312463284</c:v>
                  </c:pt>
                  <c:pt idx="1">
                    <c:v>0.00631712311016914</c:v>
                  </c:pt>
                  <c:pt idx="2">
                    <c:v>0.0105251073967526</c:v>
                  </c:pt>
                  <c:pt idx="3">
                    <c:v>0.0104099079159069</c:v>
                  </c:pt>
                  <c:pt idx="4">
                    <c:v>0.016373591350564</c:v>
                  </c:pt>
                  <c:pt idx="5">
                    <c:v>0.0221295427621227</c:v>
                  </c:pt>
                  <c:pt idx="6">
                    <c:v>0.00575883985160707</c:v>
                  </c:pt>
                  <c:pt idx="7">
                    <c:v>0.015016738083784</c:v>
                  </c:pt>
                  <c:pt idx="8">
                    <c:v>0.00477594434140047</c:v>
                  </c:pt>
                  <c:pt idx="9">
                    <c:v>0.009774528892083</c:v>
                  </c:pt>
                  <c:pt idx="10">
                    <c:v>0.0169992560051424</c:v>
                  </c:pt>
                  <c:pt idx="11">
                    <c:v>0.0100471925957184</c:v>
                  </c:pt>
                </c:numCache>
              </c:numRef>
            </c:plus>
            <c:minus>
              <c:numRef>
                <c:f>'by C_M_B'!$G$2:$G$13</c:f>
                <c:numCache>
                  <c:formatCode>General</c:formatCode>
                  <c:ptCount val="12"/>
                  <c:pt idx="0">
                    <c:v>0.00915729312463284</c:v>
                  </c:pt>
                  <c:pt idx="1">
                    <c:v>0.00631712311016914</c:v>
                  </c:pt>
                  <c:pt idx="2">
                    <c:v>0.0105251073967526</c:v>
                  </c:pt>
                  <c:pt idx="3">
                    <c:v>0.0104099079159069</c:v>
                  </c:pt>
                  <c:pt idx="4">
                    <c:v>0.016373591350564</c:v>
                  </c:pt>
                  <c:pt idx="5">
                    <c:v>0.0221295427621227</c:v>
                  </c:pt>
                  <c:pt idx="6">
                    <c:v>0.00575883985160707</c:v>
                  </c:pt>
                  <c:pt idx="7">
                    <c:v>0.015016738083784</c:v>
                  </c:pt>
                  <c:pt idx="8">
                    <c:v>0.00477594434140047</c:v>
                  </c:pt>
                  <c:pt idx="9">
                    <c:v>0.009774528892083</c:v>
                  </c:pt>
                  <c:pt idx="10">
                    <c:v>0.0169992560051424</c:v>
                  </c:pt>
                  <c:pt idx="11">
                    <c:v>0.0100471925957184</c:v>
                  </c:pt>
                </c:numCache>
              </c:numRef>
            </c:minus>
          </c:errBars>
          <c:cat>
            <c:strRef>
              <c:f>'by C_M_B'!$C$2:$C$13</c:f>
              <c:strCache>
                <c:ptCount val="12"/>
                <c:pt idx="0">
                  <c:v> mitochondrion(388)</c:v>
                </c:pt>
                <c:pt idx="1">
                  <c:v> nucleus(1119)</c:v>
                </c:pt>
                <c:pt idx="2">
                  <c:v> cytoskeleton(386)</c:v>
                </c:pt>
                <c:pt idx="3">
                  <c:v> ER/Golgi(463)</c:v>
                </c:pt>
                <c:pt idx="4">
                  <c:v> cytosol(185)</c:v>
                </c:pt>
                <c:pt idx="5">
                  <c:v> translational apparatus(104)</c:v>
                </c:pt>
                <c:pt idx="6">
                  <c:v> other cellular component(1602)</c:v>
                </c:pt>
                <c:pt idx="7">
                  <c:v> other cytoplasmic organelle(203)</c:v>
                </c:pt>
                <c:pt idx="8">
                  <c:v> other membranes(2364)</c:v>
                </c:pt>
                <c:pt idx="9">
                  <c:v> plasma membrane(564)</c:v>
                </c:pt>
                <c:pt idx="10">
                  <c:v> extracellular matrix(139)</c:v>
                </c:pt>
                <c:pt idx="11">
                  <c:v> non-structural extracellular(454)</c:v>
                </c:pt>
              </c:strCache>
            </c:strRef>
          </c:cat>
          <c:val>
            <c:numRef>
              <c:f>'by C_M_B'!$D$2:$D$13</c:f>
              <c:numCache>
                <c:formatCode>General</c:formatCode>
                <c:ptCount val="12"/>
                <c:pt idx="0">
                  <c:v>0.490678505971719</c:v>
                </c:pt>
                <c:pt idx="1">
                  <c:v>0.522123857516848</c:v>
                </c:pt>
                <c:pt idx="2">
                  <c:v>0.527838714050302</c:v>
                </c:pt>
                <c:pt idx="3">
                  <c:v>0.543763450245069</c:v>
                </c:pt>
                <c:pt idx="4">
                  <c:v>0.54586379788511</c:v>
                </c:pt>
                <c:pt idx="5">
                  <c:v>0.551416574778523</c:v>
                </c:pt>
                <c:pt idx="6">
                  <c:v>0.562142364500613</c:v>
                </c:pt>
                <c:pt idx="7">
                  <c:v>0.572720761671632</c:v>
                </c:pt>
                <c:pt idx="8">
                  <c:v>0.607689384577981</c:v>
                </c:pt>
                <c:pt idx="9">
                  <c:v>0.66396033330586</c:v>
                </c:pt>
                <c:pt idx="10">
                  <c:v>0.693626148789711</c:v>
                </c:pt>
                <c:pt idx="11">
                  <c:v>0.721127646891404</c:v>
                </c:pt>
              </c:numCache>
            </c:numRef>
          </c:val>
        </c:ser>
        <c:axId val="602728968"/>
        <c:axId val="598146984"/>
      </c:barChart>
      <c:catAx>
        <c:axId val="602728968"/>
        <c:scaling>
          <c:orientation val="minMax"/>
        </c:scaling>
        <c:axPos val="l"/>
        <c:tickLblPos val="nextTo"/>
        <c:crossAx val="598146984"/>
        <c:crosses val="autoZero"/>
        <c:auto val="1"/>
        <c:lblAlgn val="ctr"/>
        <c:lblOffset val="100"/>
      </c:catAx>
      <c:valAx>
        <c:axId val="598146984"/>
        <c:scaling>
          <c:orientation val="minMax"/>
          <c:max val="0.8"/>
          <c:min val="0.4"/>
        </c:scaling>
        <c:axPos val="b"/>
        <c:majorGridlines/>
        <c:numFmt formatCode="General" sourceLinked="1"/>
        <c:tickLblPos val="nextTo"/>
        <c:crossAx val="602728968"/>
        <c:crosses val="autoZero"/>
        <c:crossBetween val="between"/>
        <c:majorUnit val="0.1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3" Type="http://schemas.openxmlformats.org/officeDocument/2006/relationships/chart" Target="../charts/chart4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</xdr:row>
      <xdr:rowOff>38100</xdr:rowOff>
    </xdr:from>
    <xdr:to>
      <xdr:col>5</xdr:col>
      <xdr:colOff>514349</xdr:colOff>
      <xdr:row>32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558800</xdr:colOff>
      <xdr:row>38</xdr:row>
      <xdr:rowOff>76200</xdr:rowOff>
    </xdr:from>
    <xdr:to>
      <xdr:col>22</xdr:col>
      <xdr:colOff>228600</xdr:colOff>
      <xdr:row>59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19</xdr:row>
      <xdr:rowOff>127000</xdr:rowOff>
    </xdr:from>
    <xdr:to>
      <xdr:col>22</xdr:col>
      <xdr:colOff>304800</xdr:colOff>
      <xdr:row>38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584200</xdr:colOff>
      <xdr:row>0</xdr:row>
      <xdr:rowOff>127000</xdr:rowOff>
    </xdr:from>
    <xdr:to>
      <xdr:col>22</xdr:col>
      <xdr:colOff>254000</xdr:colOff>
      <xdr:row>19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38"/>
  <sheetViews>
    <sheetView workbookViewId="0">
      <selection activeCell="C38" sqref="C38"/>
    </sheetView>
  </sheetViews>
  <sheetFormatPr baseColWidth="10" defaultColWidth="8.83203125" defaultRowHeight="14"/>
  <cols>
    <col min="1" max="1" width="35" bestFit="1" customWidth="1"/>
    <col min="2" max="2" width="8.5" customWidth="1"/>
    <col min="3" max="3" width="39.33203125" customWidth="1"/>
    <col min="4" max="4" width="15.1640625" bestFit="1" customWidth="1"/>
    <col min="5" max="5" width="36.83203125" customWidth="1"/>
    <col min="6" max="6" width="17" bestFit="1" customWidth="1"/>
  </cols>
  <sheetData>
    <row r="1" spans="1:8" ht="13" customHeight="1">
      <c r="C1" s="1"/>
      <c r="D1" s="1" t="s">
        <v>0</v>
      </c>
      <c r="E1" s="1" t="s">
        <v>1</v>
      </c>
      <c r="F1" s="1" t="s">
        <v>2</v>
      </c>
      <c r="G1" s="4" t="s">
        <v>3</v>
      </c>
      <c r="H1" s="1" t="s">
        <v>40</v>
      </c>
    </row>
    <row r="2" spans="1:8" ht="13" customHeight="1">
      <c r="A2" t="str">
        <f>CONCATENATE(C2, B2)</f>
        <v xml:space="preserve"> DNA metabolism(267)(267)</v>
      </c>
      <c r="B2" t="str">
        <f>TEXT(E2,"(0)")</f>
        <v>(267)</v>
      </c>
      <c r="C2" s="2" t="s">
        <v>4</v>
      </c>
      <c r="D2" s="3">
        <v>0.48750069311396005</v>
      </c>
      <c r="E2" s="3">
        <v>267</v>
      </c>
      <c r="F2" s="3">
        <v>0.18803724919529854</v>
      </c>
      <c r="G2">
        <f>F2/(SQRT(E2))</f>
        <v>1.1507692767339211E-2</v>
      </c>
      <c r="H2" s="2" t="s">
        <v>41</v>
      </c>
    </row>
    <row r="3" spans="1:8" ht="13" customHeight="1">
      <c r="A3" t="str">
        <f t="shared" ref="A3:A37" si="0">CONCATENATE(C3,B3)</f>
        <v xml:space="preserve"> mitochondrion(388)(388)</v>
      </c>
      <c r="B3" t="str">
        <f t="shared" ref="B3:B37" si="1">TEXT(E3,"(0)")</f>
        <v>(388)</v>
      </c>
      <c r="C3" s="2" t="s">
        <v>5</v>
      </c>
      <c r="D3" s="3">
        <v>0.49067850597171925</v>
      </c>
      <c r="E3" s="3">
        <v>388</v>
      </c>
      <c r="F3" s="3">
        <v>0.18037775566774797</v>
      </c>
      <c r="G3">
        <f t="shared" ref="G3:G37" si="2">F3/(SQRT(E3))</f>
        <v>9.1572931246328409E-3</v>
      </c>
      <c r="H3" s="2" t="s">
        <v>42</v>
      </c>
    </row>
    <row r="4" spans="1:8" ht="13" customHeight="1">
      <c r="A4" t="str">
        <f t="shared" si="0"/>
        <v xml:space="preserve"> nucleus(1119)(1119)</v>
      </c>
      <c r="B4" t="str">
        <f t="shared" si="1"/>
        <v>(1119)</v>
      </c>
      <c r="C4" s="2" t="s">
        <v>6</v>
      </c>
      <c r="D4" s="3">
        <v>0.52212385751684798</v>
      </c>
      <c r="E4" s="3">
        <v>1119</v>
      </c>
      <c r="F4" s="3">
        <v>0.21131697440415895</v>
      </c>
      <c r="G4">
        <f t="shared" si="2"/>
        <v>6.3171231101691412E-3</v>
      </c>
      <c r="H4" s="2" t="s">
        <v>42</v>
      </c>
    </row>
    <row r="5" spans="1:8" ht="13" customHeight="1">
      <c r="A5" t="str">
        <f t="shared" si="0"/>
        <v xml:space="preserve"> kinase activity(222)(222)</v>
      </c>
      <c r="B5" t="str">
        <f t="shared" si="1"/>
        <v>(222)</v>
      </c>
      <c r="C5" s="2" t="s">
        <v>7</v>
      </c>
      <c r="D5" s="3">
        <v>0.52248844948574891</v>
      </c>
      <c r="E5" s="3">
        <v>222</v>
      </c>
      <c r="F5" s="3">
        <v>0.20370257464330815</v>
      </c>
      <c r="G5">
        <f t="shared" si="2"/>
        <v>1.3671621643454304E-2</v>
      </c>
      <c r="H5" s="2" t="s">
        <v>43</v>
      </c>
    </row>
    <row r="6" spans="1:8" ht="13" customHeight="1">
      <c r="A6" t="str">
        <f t="shared" si="0"/>
        <v xml:space="preserve"> cytoskeleton(386)(386)</v>
      </c>
      <c r="B6" t="str">
        <f t="shared" si="1"/>
        <v>(386)</v>
      </c>
      <c r="C6" s="2" t="s">
        <v>8</v>
      </c>
      <c r="D6" s="3">
        <v>0.52783871405030225</v>
      </c>
      <c r="E6" s="3">
        <v>386</v>
      </c>
      <c r="F6" s="3">
        <v>0.2067855504750907</v>
      </c>
      <c r="G6">
        <f t="shared" si="2"/>
        <v>1.052510739675263E-2</v>
      </c>
      <c r="H6" s="2" t="s">
        <v>42</v>
      </c>
    </row>
    <row r="7" spans="1:8" ht="13" customHeight="1">
      <c r="A7" t="str">
        <f t="shared" si="0"/>
        <v>death(219)(219)</v>
      </c>
      <c r="B7" t="str">
        <f t="shared" si="1"/>
        <v>(219)</v>
      </c>
      <c r="C7" s="2" t="s">
        <v>9</v>
      </c>
      <c r="D7" s="3">
        <v>0.53633635462881701</v>
      </c>
      <c r="E7" s="3">
        <v>219</v>
      </c>
      <c r="F7" s="3">
        <v>0.22403036960191972</v>
      </c>
      <c r="G7">
        <f t="shared" si="2"/>
        <v>1.5138569463666911E-2</v>
      </c>
      <c r="H7" s="2" t="s">
        <v>41</v>
      </c>
    </row>
    <row r="8" spans="1:8" ht="13" customHeight="1">
      <c r="A8" t="str">
        <f t="shared" si="0"/>
        <v xml:space="preserve"> cytoskeletal activity(267)(267)</v>
      </c>
      <c r="B8" t="str">
        <f t="shared" si="1"/>
        <v>(267)</v>
      </c>
      <c r="C8" s="2" t="s">
        <v>10</v>
      </c>
      <c r="D8" s="3">
        <v>0.53842506267236556</v>
      </c>
      <c r="E8" s="3">
        <v>267</v>
      </c>
      <c r="F8" s="3">
        <v>0.22053334479344397</v>
      </c>
      <c r="G8">
        <f t="shared" si="2"/>
        <v>1.3496421521252994E-2</v>
      </c>
      <c r="H8" s="2" t="s">
        <v>43</v>
      </c>
    </row>
    <row r="9" spans="1:8" ht="13" customHeight="1">
      <c r="A9" t="str">
        <f t="shared" si="0"/>
        <v xml:space="preserve"> RNA metabolism(1043)(1043)</v>
      </c>
      <c r="B9" t="str">
        <f t="shared" si="1"/>
        <v>(1043)</v>
      </c>
      <c r="C9" s="2" t="s">
        <v>11</v>
      </c>
      <c r="D9" s="3">
        <v>0.53872761698012683</v>
      </c>
      <c r="E9" s="3">
        <v>1043</v>
      </c>
      <c r="F9" s="3">
        <v>0.21253250051079689</v>
      </c>
      <c r="G9">
        <f t="shared" si="2"/>
        <v>6.5808682712554254E-3</v>
      </c>
      <c r="H9" s="2" t="s">
        <v>41</v>
      </c>
    </row>
    <row r="10" spans="1:8" ht="13" customHeight="1">
      <c r="A10" t="str">
        <f t="shared" si="0"/>
        <v xml:space="preserve"> cell cycle and proliferation(466)(466)</v>
      </c>
      <c r="B10" t="str">
        <f t="shared" si="1"/>
        <v>(466)</v>
      </c>
      <c r="C10" s="2" t="s">
        <v>12</v>
      </c>
      <c r="D10" s="3">
        <v>0.54349469693361996</v>
      </c>
      <c r="E10" s="3">
        <v>466</v>
      </c>
      <c r="F10" s="3">
        <v>0.23527184486591046</v>
      </c>
      <c r="G10">
        <f t="shared" si="2"/>
        <v>1.0898757753621391E-2</v>
      </c>
      <c r="H10" s="2" t="s">
        <v>41</v>
      </c>
    </row>
    <row r="11" spans="1:8" ht="13" customHeight="1">
      <c r="A11" t="str">
        <f t="shared" si="0"/>
        <v xml:space="preserve"> ER/Golgi(463)(463)</v>
      </c>
      <c r="B11" t="str">
        <f t="shared" si="1"/>
        <v>(463)</v>
      </c>
      <c r="C11" s="2" t="s">
        <v>13</v>
      </c>
      <c r="D11" s="3">
        <v>0.54376345024506856</v>
      </c>
      <c r="E11" s="3">
        <v>463</v>
      </c>
      <c r="F11" s="3">
        <v>0.22399451476448479</v>
      </c>
      <c r="G11">
        <f t="shared" si="2"/>
        <v>1.0409907915906888E-2</v>
      </c>
      <c r="H11" s="2" t="s">
        <v>42</v>
      </c>
    </row>
    <row r="12" spans="1:8" ht="13" customHeight="1">
      <c r="A12" t="str">
        <f t="shared" si="0"/>
        <v xml:space="preserve"> nucleic acid binding activity(762)(762)</v>
      </c>
      <c r="B12" t="str">
        <f t="shared" si="1"/>
        <v>(762)</v>
      </c>
      <c r="C12" s="2" t="s">
        <v>14</v>
      </c>
      <c r="D12" s="3">
        <v>0.5447771682812943</v>
      </c>
      <c r="E12" s="3">
        <v>762</v>
      </c>
      <c r="F12" s="3">
        <v>0.22218915626116642</v>
      </c>
      <c r="G12">
        <f t="shared" si="2"/>
        <v>8.0490638799736447E-3</v>
      </c>
      <c r="H12" s="2" t="s">
        <v>43</v>
      </c>
    </row>
    <row r="13" spans="1:8" ht="13" customHeight="1">
      <c r="A13" t="str">
        <f t="shared" si="0"/>
        <v xml:space="preserve"> protein metabolism(1110)(1110)</v>
      </c>
      <c r="B13" t="str">
        <f t="shared" si="1"/>
        <v>(1110)</v>
      </c>
      <c r="C13" s="2" t="s">
        <v>15</v>
      </c>
      <c r="D13" s="3">
        <v>0.54498897158753801</v>
      </c>
      <c r="E13" s="3">
        <v>1110</v>
      </c>
      <c r="F13" s="3">
        <v>0.21757602648100041</v>
      </c>
      <c r="G13">
        <f t="shared" si="2"/>
        <v>6.5305468845990866E-3</v>
      </c>
      <c r="H13" s="2" t="s">
        <v>41</v>
      </c>
    </row>
    <row r="14" spans="1:8" ht="13" customHeight="1">
      <c r="A14" t="str">
        <f t="shared" si="0"/>
        <v xml:space="preserve"> cytosol(185)(185)</v>
      </c>
      <c r="B14" t="str">
        <f t="shared" si="1"/>
        <v>(185)</v>
      </c>
      <c r="C14" s="2" t="s">
        <v>16</v>
      </c>
      <c r="D14" s="3">
        <v>0.54586379788511041</v>
      </c>
      <c r="E14" s="3">
        <v>185</v>
      </c>
      <c r="F14" s="3">
        <v>0.2227049198767814</v>
      </c>
      <c r="G14">
        <f t="shared" si="2"/>
        <v>1.6373591350563956E-2</v>
      </c>
      <c r="H14" s="2" t="s">
        <v>42</v>
      </c>
    </row>
    <row r="15" spans="1:8" ht="13" customHeight="1">
      <c r="A15" t="str">
        <f t="shared" si="0"/>
        <v xml:space="preserve"> translational apparatus(104)(104)</v>
      </c>
      <c r="B15" t="str">
        <f t="shared" si="1"/>
        <v>(104)</v>
      </c>
      <c r="C15" s="2" t="s">
        <v>17</v>
      </c>
      <c r="D15" s="3">
        <v>0.55141657477852346</v>
      </c>
      <c r="E15" s="3">
        <v>104</v>
      </c>
      <c r="F15" s="3">
        <v>0.22567794074189962</v>
      </c>
      <c r="G15">
        <f t="shared" si="2"/>
        <v>2.2129542762122738E-2</v>
      </c>
      <c r="H15" s="2" t="s">
        <v>42</v>
      </c>
    </row>
    <row r="16" spans="1:8" ht="13" customHeight="1">
      <c r="A16" t="str">
        <f t="shared" si="0"/>
        <v xml:space="preserve"> cell organization and biogenesis(888)(888)</v>
      </c>
      <c r="B16" t="str">
        <f t="shared" si="1"/>
        <v>(888)</v>
      </c>
      <c r="C16" s="2" t="s">
        <v>18</v>
      </c>
      <c r="D16" s="3">
        <v>0.5560087968725016</v>
      </c>
      <c r="E16" s="3">
        <v>888</v>
      </c>
      <c r="F16" s="3">
        <v>0.22915207959863995</v>
      </c>
      <c r="G16">
        <f t="shared" si="2"/>
        <v>7.6898402893756648E-3</v>
      </c>
      <c r="H16" s="2" t="s">
        <v>41</v>
      </c>
    </row>
    <row r="17" spans="1:8" ht="13" customHeight="1">
      <c r="A17" t="str">
        <f t="shared" si="0"/>
        <v xml:space="preserve"> enzyme regulator activity(213)(213)</v>
      </c>
      <c r="B17" t="str">
        <f t="shared" si="1"/>
        <v>(213)</v>
      </c>
      <c r="C17" s="2" t="s">
        <v>19</v>
      </c>
      <c r="D17" s="3">
        <v>0.55950645576982194</v>
      </c>
      <c r="E17" s="3">
        <v>213</v>
      </c>
      <c r="F17" s="3">
        <v>0.22503280705712944</v>
      </c>
      <c r="G17">
        <f t="shared" si="2"/>
        <v>1.5418993873634238E-2</v>
      </c>
      <c r="H17" s="2" t="s">
        <v>43</v>
      </c>
    </row>
    <row r="18" spans="1:8" ht="13" customHeight="1">
      <c r="A18" t="str">
        <f t="shared" si="0"/>
        <v xml:space="preserve"> other cellular component(1602)(1602)</v>
      </c>
      <c r="B18" t="str">
        <f t="shared" si="1"/>
        <v>(1602)</v>
      </c>
      <c r="C18" s="2" t="s">
        <v>20</v>
      </c>
      <c r="D18" s="3">
        <v>0.56214236450061261</v>
      </c>
      <c r="E18" s="3">
        <v>1602</v>
      </c>
      <c r="F18" s="3">
        <v>0.23049752009773392</v>
      </c>
      <c r="G18">
        <f t="shared" si="2"/>
        <v>5.758839851607067E-3</v>
      </c>
      <c r="H18" s="2" t="s">
        <v>42</v>
      </c>
    </row>
    <row r="19" spans="1:8" ht="13" customHeight="1">
      <c r="A19" t="str">
        <f t="shared" si="0"/>
        <v xml:space="preserve"> transport(908)(908)</v>
      </c>
      <c r="B19" t="str">
        <f t="shared" si="1"/>
        <v>(908)</v>
      </c>
      <c r="C19" s="2" t="s">
        <v>21</v>
      </c>
      <c r="D19" s="3">
        <v>0.567345278618404</v>
      </c>
      <c r="E19" s="3">
        <v>908</v>
      </c>
      <c r="F19" s="3">
        <v>0.2197907633028689</v>
      </c>
      <c r="G19">
        <f t="shared" si="2"/>
        <v>7.2940126639232869E-3</v>
      </c>
      <c r="H19" s="2" t="s">
        <v>41</v>
      </c>
    </row>
    <row r="20" spans="1:8" ht="13" customHeight="1">
      <c r="A20" t="str">
        <f t="shared" si="0"/>
        <v xml:space="preserve"> other cytoplasmic organelle(203)(203)</v>
      </c>
      <c r="B20" t="str">
        <f t="shared" si="1"/>
        <v>(203)</v>
      </c>
      <c r="C20" s="2" t="s">
        <v>22</v>
      </c>
      <c r="D20" s="3">
        <v>0.57272076167163166</v>
      </c>
      <c r="E20" s="3">
        <v>203</v>
      </c>
      <c r="F20" s="3">
        <v>0.21395558371639758</v>
      </c>
      <c r="G20">
        <f t="shared" si="2"/>
        <v>1.5016738083783961E-2</v>
      </c>
      <c r="H20" s="2" t="s">
        <v>42</v>
      </c>
    </row>
    <row r="21" spans="1:8" ht="13" customHeight="1">
      <c r="A21" t="str">
        <f t="shared" si="0"/>
        <v xml:space="preserve"> other molecular function(6264)(6264)</v>
      </c>
      <c r="B21" t="str">
        <f t="shared" si="1"/>
        <v>(6264)</v>
      </c>
      <c r="C21" s="2" t="s">
        <v>23</v>
      </c>
      <c r="D21" s="3">
        <v>0.57851055921875416</v>
      </c>
      <c r="E21" s="3">
        <v>6264</v>
      </c>
      <c r="F21" s="3">
        <v>0.22808059179469897</v>
      </c>
      <c r="G21">
        <f t="shared" si="2"/>
        <v>2.8817908402979965E-3</v>
      </c>
      <c r="H21" s="2" t="s">
        <v>43</v>
      </c>
    </row>
    <row r="22" spans="1:8" ht="13" customHeight="1">
      <c r="A22" t="str">
        <f t="shared" si="0"/>
        <v xml:space="preserve"> other metabolic processes(1343)(1343)</v>
      </c>
      <c r="B22" t="str">
        <f t="shared" si="1"/>
        <v>(1343)</v>
      </c>
      <c r="C22" s="2" t="s">
        <v>24</v>
      </c>
      <c r="D22" s="3">
        <v>0.59021721606581679</v>
      </c>
      <c r="E22" s="3">
        <v>1343</v>
      </c>
      <c r="F22" s="3">
        <v>0.23188369420892149</v>
      </c>
      <c r="G22">
        <f t="shared" si="2"/>
        <v>6.3275007352596021E-3</v>
      </c>
      <c r="H22" s="2" t="s">
        <v>41</v>
      </c>
    </row>
    <row r="23" spans="1:8" ht="13" customHeight="1">
      <c r="A23" t="str">
        <f t="shared" si="0"/>
        <v xml:space="preserve"> translation activity(6)(6)</v>
      </c>
      <c r="B23" t="str">
        <f t="shared" si="1"/>
        <v>(6)</v>
      </c>
      <c r="C23" s="2" t="s">
        <v>25</v>
      </c>
      <c r="D23" s="3">
        <v>0.59026852569773947</v>
      </c>
      <c r="E23" s="3">
        <v>6</v>
      </c>
      <c r="F23" s="3">
        <v>0.10806884606720386</v>
      </c>
      <c r="G23">
        <f t="shared" si="2"/>
        <v>4.4118921659338346E-2</v>
      </c>
      <c r="H23" s="2" t="s">
        <v>43</v>
      </c>
    </row>
    <row r="24" spans="1:8" ht="13" customHeight="1">
      <c r="A24" t="str">
        <f t="shared" si="0"/>
        <v xml:space="preserve"> transcription regulatory activity(205)(205)</v>
      </c>
      <c r="B24" t="str">
        <f t="shared" si="1"/>
        <v>(205)</v>
      </c>
      <c r="C24" s="2" t="s">
        <v>26</v>
      </c>
      <c r="D24" s="3">
        <v>0.59917281966689839</v>
      </c>
      <c r="E24" s="3">
        <v>205</v>
      </c>
      <c r="F24" s="3">
        <v>0.24659117643000447</v>
      </c>
      <c r="G24">
        <f t="shared" si="2"/>
        <v>1.7222674828817626E-2</v>
      </c>
      <c r="H24" s="2" t="s">
        <v>43</v>
      </c>
    </row>
    <row r="25" spans="1:8" ht="13" customHeight="1">
      <c r="A25" t="str">
        <f t="shared" si="0"/>
        <v xml:space="preserve"> other biological processes(1331)(1331)</v>
      </c>
      <c r="B25" t="str">
        <f t="shared" si="1"/>
        <v>(1331)</v>
      </c>
      <c r="C25" s="2" t="s">
        <v>27</v>
      </c>
      <c r="D25" s="3">
        <v>0.60348248928973414</v>
      </c>
      <c r="E25" s="3">
        <v>1331</v>
      </c>
      <c r="F25" s="3">
        <v>0.23086095282354671</v>
      </c>
      <c r="G25">
        <f t="shared" si="2"/>
        <v>6.3279269360301113E-3</v>
      </c>
      <c r="H25" s="2" t="s">
        <v>41</v>
      </c>
    </row>
    <row r="26" spans="1:8" ht="13" customHeight="1">
      <c r="A26" t="str">
        <f t="shared" si="0"/>
        <v xml:space="preserve"> transporter activity(303)(303)</v>
      </c>
      <c r="B26" t="str">
        <f t="shared" si="1"/>
        <v>(303)</v>
      </c>
      <c r="C26" s="2" t="s">
        <v>28</v>
      </c>
      <c r="D26" s="3">
        <v>0.60604774369659675</v>
      </c>
      <c r="E26" s="3">
        <v>303</v>
      </c>
      <c r="F26" s="3">
        <v>0.22450406103180745</v>
      </c>
      <c r="G26">
        <f t="shared" si="2"/>
        <v>1.289742131718259E-2</v>
      </c>
      <c r="H26" s="2" t="s">
        <v>43</v>
      </c>
    </row>
    <row r="27" spans="1:8" ht="13" customHeight="1">
      <c r="A27" t="str">
        <f t="shared" si="0"/>
        <v xml:space="preserve"> other membranes(2364)(2364)</v>
      </c>
      <c r="B27" t="str">
        <f t="shared" si="1"/>
        <v>(2364)</v>
      </c>
      <c r="C27" s="2" t="s">
        <v>29</v>
      </c>
      <c r="D27" s="3">
        <v>0.60768938457798072</v>
      </c>
      <c r="E27" s="3">
        <v>2364</v>
      </c>
      <c r="F27" s="3">
        <v>0.2322111092271314</v>
      </c>
      <c r="G27">
        <f t="shared" si="2"/>
        <v>4.7759443414004668E-3</v>
      </c>
      <c r="H27" s="2" t="s">
        <v>42</v>
      </c>
    </row>
    <row r="28" spans="1:8" ht="13" customHeight="1">
      <c r="A28" t="str">
        <f t="shared" si="0"/>
        <v xml:space="preserve"> developmental processes(1152)(1152)</v>
      </c>
      <c r="B28" t="str">
        <f t="shared" si="1"/>
        <v>(1152)</v>
      </c>
      <c r="C28" s="2" t="s">
        <v>30</v>
      </c>
      <c r="D28" s="3">
        <v>0.62360862882109913</v>
      </c>
      <c r="E28" s="3">
        <v>1152</v>
      </c>
      <c r="F28" s="3">
        <v>0.25149817905636612</v>
      </c>
      <c r="G28">
        <f t="shared" si="2"/>
        <v>7.4098361611177098E-3</v>
      </c>
      <c r="H28" s="2" t="s">
        <v>41</v>
      </c>
    </row>
    <row r="29" spans="1:8" ht="13" customHeight="1">
      <c r="A29" t="str">
        <f t="shared" si="0"/>
        <v xml:space="preserve"> signal transduction(654)(654)</v>
      </c>
      <c r="B29" t="str">
        <f t="shared" si="1"/>
        <v>(654)</v>
      </c>
      <c r="C29" s="2" t="s">
        <v>31</v>
      </c>
      <c r="D29" s="3">
        <v>0.63364685289043221</v>
      </c>
      <c r="E29" s="3">
        <v>654</v>
      </c>
      <c r="F29" s="3">
        <v>0.23828064426636777</v>
      </c>
      <c r="G29">
        <f t="shared" si="2"/>
        <v>9.3175105145953709E-3</v>
      </c>
      <c r="H29" s="2" t="s">
        <v>41</v>
      </c>
    </row>
    <row r="30" spans="1:8" ht="13" customHeight="1">
      <c r="A30" t="str">
        <f t="shared" si="0"/>
        <v xml:space="preserve"> stress response(411)(411)</v>
      </c>
      <c r="B30" t="str">
        <f t="shared" si="1"/>
        <v>(411)</v>
      </c>
      <c r="C30" s="2" t="s">
        <v>32</v>
      </c>
      <c r="D30" s="3">
        <v>0.63590464527980772</v>
      </c>
      <c r="E30" s="3">
        <v>411</v>
      </c>
      <c r="F30" s="3">
        <v>0.23875305332337177</v>
      </c>
      <c r="G30">
        <f t="shared" si="2"/>
        <v>1.1776819624384446E-2</v>
      </c>
      <c r="H30" s="2" t="s">
        <v>41</v>
      </c>
    </row>
    <row r="31" spans="1:8" ht="13" customHeight="1">
      <c r="A31" t="str">
        <f t="shared" si="0"/>
        <v xml:space="preserve"> cell-cell signaling(65)(65)</v>
      </c>
      <c r="B31" t="str">
        <f t="shared" si="1"/>
        <v>(65)</v>
      </c>
      <c r="C31" s="2" t="s">
        <v>33</v>
      </c>
      <c r="D31" s="3">
        <v>0.65871872151539357</v>
      </c>
      <c r="E31" s="3">
        <v>65</v>
      </c>
      <c r="F31" s="3">
        <v>0.22151948656993764</v>
      </c>
      <c r="G31">
        <f t="shared" si="2"/>
        <v>2.7476110723039945E-2</v>
      </c>
      <c r="H31" s="2" t="s">
        <v>41</v>
      </c>
    </row>
    <row r="32" spans="1:8" ht="13" customHeight="1">
      <c r="A32" t="str">
        <f t="shared" si="0"/>
        <v xml:space="preserve"> plasma membrane(564)(564)</v>
      </c>
      <c r="B32" t="str">
        <f t="shared" si="1"/>
        <v>(564)</v>
      </c>
      <c r="C32" s="2" t="s">
        <v>34</v>
      </c>
      <c r="D32" s="3">
        <v>0.66396033330585991</v>
      </c>
      <c r="E32" s="3">
        <v>564</v>
      </c>
      <c r="F32" s="3">
        <v>0.23213219960845852</v>
      </c>
      <c r="G32">
        <f t="shared" si="2"/>
        <v>9.7745288920829988E-3</v>
      </c>
      <c r="H32" s="2" t="s">
        <v>42</v>
      </c>
    </row>
    <row r="33" spans="1:8" ht="13" customHeight="1">
      <c r="A33" t="str">
        <f t="shared" si="0"/>
        <v xml:space="preserve"> cell adhesion(230)(230)</v>
      </c>
      <c r="B33" t="str">
        <f t="shared" si="1"/>
        <v>(230)</v>
      </c>
      <c r="C33" s="2" t="s">
        <v>35</v>
      </c>
      <c r="D33" s="3">
        <v>0.68612133583349333</v>
      </c>
      <c r="E33" s="3">
        <v>230</v>
      </c>
      <c r="F33" s="3">
        <v>0.19052045541690646</v>
      </c>
      <c r="G33">
        <f t="shared" si="2"/>
        <v>1.2562546808438071E-2</v>
      </c>
      <c r="H33" s="2" t="s">
        <v>41</v>
      </c>
    </row>
    <row r="34" spans="1:8" ht="13" customHeight="1">
      <c r="A34" t="str">
        <f t="shared" si="0"/>
        <v xml:space="preserve"> extracellular structural activity(27)(27)</v>
      </c>
      <c r="B34" t="str">
        <f t="shared" si="1"/>
        <v>(27)</v>
      </c>
      <c r="C34" s="2" t="s">
        <v>36</v>
      </c>
      <c r="D34" s="3">
        <v>0.68973481802159065</v>
      </c>
      <c r="E34" s="3">
        <v>27</v>
      </c>
      <c r="F34" s="3">
        <v>0.24541303206383677</v>
      </c>
      <c r="G34">
        <f t="shared" si="2"/>
        <v>4.7229760041566142E-2</v>
      </c>
      <c r="H34" s="2" t="s">
        <v>43</v>
      </c>
    </row>
    <row r="35" spans="1:8" ht="13" customHeight="1">
      <c r="A35" t="str">
        <f t="shared" si="0"/>
        <v xml:space="preserve"> extracellular matrix(139)(139)</v>
      </c>
      <c r="B35" t="str">
        <f t="shared" si="1"/>
        <v>(139)</v>
      </c>
      <c r="C35" s="2" t="s">
        <v>37</v>
      </c>
      <c r="D35" s="3">
        <v>0.69362614878971107</v>
      </c>
      <c r="E35" s="3">
        <v>139</v>
      </c>
      <c r="F35" s="3">
        <v>0.20041827251337058</v>
      </c>
      <c r="G35">
        <f t="shared" si="2"/>
        <v>1.6999256005142453E-2</v>
      </c>
      <c r="H35" s="2" t="s">
        <v>42</v>
      </c>
    </row>
    <row r="36" spans="1:8" ht="13" customHeight="1">
      <c r="A36" t="str">
        <f t="shared" si="0"/>
        <v xml:space="preserve"> signal transduction activity(390)(390)</v>
      </c>
      <c r="B36" t="str">
        <f t="shared" si="1"/>
        <v>(390)</v>
      </c>
      <c r="C36" s="2" t="s">
        <v>38</v>
      </c>
      <c r="D36" s="3">
        <v>0.7053233661849504</v>
      </c>
      <c r="E36" s="3">
        <v>390</v>
      </c>
      <c r="F36" s="3">
        <v>0.22055671161955831</v>
      </c>
      <c r="G36">
        <f t="shared" si="2"/>
        <v>1.1168323226582315E-2</v>
      </c>
      <c r="H36" s="2" t="s">
        <v>43</v>
      </c>
    </row>
    <row r="37" spans="1:8" ht="13" customHeight="1">
      <c r="A37" t="str">
        <f t="shared" si="0"/>
        <v xml:space="preserve"> non-structural extracellular(454)(454)</v>
      </c>
      <c r="B37" t="str">
        <f t="shared" si="1"/>
        <v>(454)</v>
      </c>
      <c r="C37" s="2" t="s">
        <v>39</v>
      </c>
      <c r="D37" s="3">
        <v>0.72112764689140363</v>
      </c>
      <c r="E37" s="3">
        <v>454</v>
      </c>
      <c r="F37" s="3">
        <v>0.21407830317708204</v>
      </c>
      <c r="G37">
        <f t="shared" si="2"/>
        <v>1.0047192595718447E-2</v>
      </c>
      <c r="H37" s="2" t="s">
        <v>42</v>
      </c>
    </row>
    <row r="38" spans="1:8">
      <c r="E38">
        <f>SUM(E2:E37)</f>
        <v>26717</v>
      </c>
    </row>
  </sheetData>
  <phoneticPr fontId="3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H38"/>
  <sheetViews>
    <sheetView tabSelected="1" zoomScale="50" workbookViewId="0">
      <selection activeCell="H40" sqref="H40"/>
    </sheetView>
  </sheetViews>
  <sheetFormatPr baseColWidth="10" defaultColWidth="8.83203125" defaultRowHeight="14"/>
  <cols>
    <col min="1" max="1" width="35" customWidth="1"/>
    <col min="2" max="2" width="8.5" customWidth="1"/>
    <col min="3" max="3" width="39.33203125" customWidth="1"/>
    <col min="4" max="4" width="15.1640625" customWidth="1"/>
    <col min="5" max="5" width="36.83203125" customWidth="1"/>
    <col min="6" max="6" width="17" customWidth="1"/>
  </cols>
  <sheetData>
    <row r="1" spans="1:8" ht="13" customHeight="1">
      <c r="C1" s="1"/>
      <c r="D1" s="1" t="s">
        <v>0</v>
      </c>
      <c r="E1" s="1" t="s">
        <v>1</v>
      </c>
      <c r="F1" s="1" t="s">
        <v>2</v>
      </c>
      <c r="G1" s="4" t="s">
        <v>3</v>
      </c>
      <c r="H1" s="1" t="s">
        <v>40</v>
      </c>
    </row>
    <row r="2" spans="1:8" ht="13" customHeight="1">
      <c r="A2" t="str">
        <f t="shared" ref="A2:A23" si="0">CONCATENATE(C2,B2)</f>
        <v xml:space="preserve"> mitochondrion(388)(388)</v>
      </c>
      <c r="B2" t="str">
        <f t="shared" ref="B2:B37" si="1">TEXT(E2,"(0)")</f>
        <v>(388)</v>
      </c>
      <c r="C2" s="2" t="s">
        <v>5</v>
      </c>
      <c r="D2" s="3">
        <v>0.49067850597171925</v>
      </c>
      <c r="E2" s="3">
        <v>388</v>
      </c>
      <c r="F2" s="3">
        <v>0.18037775566774797</v>
      </c>
      <c r="G2">
        <f t="shared" ref="G2:G37" si="2">F2/(SQRT(E2))</f>
        <v>9.1572931246328409E-3</v>
      </c>
      <c r="H2" s="2" t="s">
        <v>42</v>
      </c>
    </row>
    <row r="3" spans="1:8" ht="13" customHeight="1">
      <c r="A3" t="str">
        <f t="shared" si="0"/>
        <v xml:space="preserve"> nucleus(1119)(1119)</v>
      </c>
      <c r="B3" t="str">
        <f t="shared" si="1"/>
        <v>(1119)</v>
      </c>
      <c r="C3" s="2" t="s">
        <v>6</v>
      </c>
      <c r="D3" s="3">
        <v>0.52212385751684798</v>
      </c>
      <c r="E3" s="3">
        <v>1119</v>
      </c>
      <c r="F3" s="3">
        <v>0.21131697440415895</v>
      </c>
      <c r="G3">
        <f t="shared" si="2"/>
        <v>6.3171231101691412E-3</v>
      </c>
      <c r="H3" s="2" t="s">
        <v>42</v>
      </c>
    </row>
    <row r="4" spans="1:8" ht="13" customHeight="1">
      <c r="A4" t="str">
        <f t="shared" si="0"/>
        <v xml:space="preserve"> cytoskeleton(386)(386)</v>
      </c>
      <c r="B4" t="str">
        <f t="shared" si="1"/>
        <v>(386)</v>
      </c>
      <c r="C4" s="2" t="s">
        <v>8</v>
      </c>
      <c r="D4" s="3">
        <v>0.52783871405030225</v>
      </c>
      <c r="E4" s="3">
        <v>386</v>
      </c>
      <c r="F4" s="3">
        <v>0.2067855504750907</v>
      </c>
      <c r="G4">
        <f t="shared" si="2"/>
        <v>1.052510739675263E-2</v>
      </c>
      <c r="H4" s="2" t="s">
        <v>42</v>
      </c>
    </row>
    <row r="5" spans="1:8" ht="13" customHeight="1">
      <c r="A5" t="str">
        <f t="shared" si="0"/>
        <v xml:space="preserve"> ER/Golgi(463)(463)</v>
      </c>
      <c r="B5" t="str">
        <f t="shared" si="1"/>
        <v>(463)</v>
      </c>
      <c r="C5" s="2" t="s">
        <v>13</v>
      </c>
      <c r="D5" s="3">
        <v>0.54376345024506856</v>
      </c>
      <c r="E5" s="3">
        <v>463</v>
      </c>
      <c r="F5" s="3">
        <v>0.22399451476448479</v>
      </c>
      <c r="G5">
        <f t="shared" si="2"/>
        <v>1.0409907915906888E-2</v>
      </c>
      <c r="H5" s="2" t="s">
        <v>42</v>
      </c>
    </row>
    <row r="6" spans="1:8" ht="13" customHeight="1">
      <c r="A6" t="str">
        <f t="shared" si="0"/>
        <v xml:space="preserve"> cytosol(185)(185)</v>
      </c>
      <c r="B6" t="str">
        <f t="shared" si="1"/>
        <v>(185)</v>
      </c>
      <c r="C6" s="2" t="s">
        <v>16</v>
      </c>
      <c r="D6" s="3">
        <v>0.54586379788511041</v>
      </c>
      <c r="E6" s="3">
        <v>185</v>
      </c>
      <c r="F6" s="3">
        <v>0.2227049198767814</v>
      </c>
      <c r="G6">
        <f t="shared" si="2"/>
        <v>1.6373591350563956E-2</v>
      </c>
      <c r="H6" s="2" t="s">
        <v>42</v>
      </c>
    </row>
    <row r="7" spans="1:8" ht="13" customHeight="1">
      <c r="A7" t="str">
        <f t="shared" si="0"/>
        <v xml:space="preserve"> translational apparatus(104)(104)</v>
      </c>
      <c r="B7" t="str">
        <f t="shared" si="1"/>
        <v>(104)</v>
      </c>
      <c r="C7" s="2" t="s">
        <v>17</v>
      </c>
      <c r="D7" s="3">
        <v>0.55141657477852346</v>
      </c>
      <c r="E7" s="3">
        <v>104</v>
      </c>
      <c r="F7" s="3">
        <v>0.22567794074189962</v>
      </c>
      <c r="G7">
        <f t="shared" si="2"/>
        <v>2.2129542762122738E-2</v>
      </c>
      <c r="H7" s="2" t="s">
        <v>42</v>
      </c>
    </row>
    <row r="8" spans="1:8" ht="13" customHeight="1">
      <c r="A8" t="str">
        <f t="shared" si="0"/>
        <v xml:space="preserve"> other cellular component(1602)(1602)</v>
      </c>
      <c r="B8" t="str">
        <f t="shared" si="1"/>
        <v>(1602)</v>
      </c>
      <c r="C8" s="2" t="s">
        <v>20</v>
      </c>
      <c r="D8" s="3">
        <v>0.56214236450061261</v>
      </c>
      <c r="E8" s="3">
        <v>1602</v>
      </c>
      <c r="F8" s="3">
        <v>0.23049752009773392</v>
      </c>
      <c r="G8">
        <f t="shared" si="2"/>
        <v>5.758839851607067E-3</v>
      </c>
      <c r="H8" s="2" t="s">
        <v>42</v>
      </c>
    </row>
    <row r="9" spans="1:8" ht="13" customHeight="1">
      <c r="A9" t="str">
        <f t="shared" si="0"/>
        <v xml:space="preserve"> other cytoplasmic organelle(203)(203)</v>
      </c>
      <c r="B9" t="str">
        <f t="shared" si="1"/>
        <v>(203)</v>
      </c>
      <c r="C9" s="2" t="s">
        <v>22</v>
      </c>
      <c r="D9" s="3">
        <v>0.57272076167163166</v>
      </c>
      <c r="E9" s="3">
        <v>203</v>
      </c>
      <c r="F9" s="3">
        <v>0.21395558371639758</v>
      </c>
      <c r="G9">
        <f t="shared" si="2"/>
        <v>1.5016738083783961E-2</v>
      </c>
      <c r="H9" s="2" t="s">
        <v>42</v>
      </c>
    </row>
    <row r="10" spans="1:8" ht="13" customHeight="1">
      <c r="A10" t="str">
        <f t="shared" si="0"/>
        <v xml:space="preserve"> other membranes(2364)(2364)</v>
      </c>
      <c r="B10" t="str">
        <f t="shared" si="1"/>
        <v>(2364)</v>
      </c>
      <c r="C10" s="2" t="s">
        <v>29</v>
      </c>
      <c r="D10" s="3">
        <v>0.60768938457798072</v>
      </c>
      <c r="E10" s="3">
        <v>2364</v>
      </c>
      <c r="F10" s="3">
        <v>0.2322111092271314</v>
      </c>
      <c r="G10">
        <f t="shared" si="2"/>
        <v>4.7759443414004668E-3</v>
      </c>
      <c r="H10" s="2" t="s">
        <v>42</v>
      </c>
    </row>
    <row r="11" spans="1:8" ht="13" customHeight="1">
      <c r="A11" t="str">
        <f t="shared" si="0"/>
        <v xml:space="preserve"> plasma membrane(564)(564)</v>
      </c>
      <c r="B11" t="str">
        <f t="shared" si="1"/>
        <v>(564)</v>
      </c>
      <c r="C11" s="2" t="s">
        <v>34</v>
      </c>
      <c r="D11" s="3">
        <v>0.66396033330585991</v>
      </c>
      <c r="E11" s="3">
        <v>564</v>
      </c>
      <c r="F11" s="3">
        <v>0.23213219960845852</v>
      </c>
      <c r="G11">
        <f t="shared" si="2"/>
        <v>9.7745288920829988E-3</v>
      </c>
      <c r="H11" s="2" t="s">
        <v>42</v>
      </c>
    </row>
    <row r="12" spans="1:8" ht="13" customHeight="1">
      <c r="A12" t="str">
        <f t="shared" si="0"/>
        <v xml:space="preserve"> extracellular matrix(139)(139)</v>
      </c>
      <c r="B12" t="str">
        <f t="shared" si="1"/>
        <v>(139)</v>
      </c>
      <c r="C12" s="2" t="s">
        <v>37</v>
      </c>
      <c r="D12" s="3">
        <v>0.69362614878971107</v>
      </c>
      <c r="E12" s="3">
        <v>139</v>
      </c>
      <c r="F12" s="3">
        <v>0.20041827251337058</v>
      </c>
      <c r="G12">
        <f t="shared" si="2"/>
        <v>1.6999256005142453E-2</v>
      </c>
      <c r="H12" s="2" t="s">
        <v>42</v>
      </c>
    </row>
    <row r="13" spans="1:8" ht="13" customHeight="1">
      <c r="A13" t="str">
        <f t="shared" si="0"/>
        <v xml:space="preserve"> non-structural extracellular(454)(454)</v>
      </c>
      <c r="B13" t="str">
        <f t="shared" si="1"/>
        <v>(454)</v>
      </c>
      <c r="C13" s="2" t="s">
        <v>39</v>
      </c>
      <c r="D13" s="3">
        <v>0.72112764689140363</v>
      </c>
      <c r="E13" s="3">
        <v>454</v>
      </c>
      <c r="F13" s="3">
        <v>0.21407830317708204</v>
      </c>
      <c r="G13">
        <f t="shared" si="2"/>
        <v>1.0047192595718447E-2</v>
      </c>
      <c r="H13" s="2" t="s">
        <v>42</v>
      </c>
    </row>
    <row r="14" spans="1:8" ht="13" customHeight="1">
      <c r="A14" t="str">
        <f t="shared" si="0"/>
        <v xml:space="preserve"> kinase activity(222)(222)</v>
      </c>
      <c r="B14" t="str">
        <f t="shared" si="1"/>
        <v>(222)</v>
      </c>
      <c r="C14" s="2" t="s">
        <v>7</v>
      </c>
      <c r="D14" s="3">
        <v>0.52248844948574891</v>
      </c>
      <c r="E14" s="3">
        <v>222</v>
      </c>
      <c r="F14" s="3">
        <v>0.20370257464330815</v>
      </c>
      <c r="G14">
        <f t="shared" si="2"/>
        <v>1.3671621643454304E-2</v>
      </c>
      <c r="H14" s="2" t="s">
        <v>43</v>
      </c>
    </row>
    <row r="15" spans="1:8" ht="13" customHeight="1">
      <c r="A15" t="str">
        <f t="shared" si="0"/>
        <v xml:space="preserve"> cytoskeletal activity(267)(267)</v>
      </c>
      <c r="B15" t="str">
        <f t="shared" si="1"/>
        <v>(267)</v>
      </c>
      <c r="C15" s="2" t="s">
        <v>10</v>
      </c>
      <c r="D15" s="3">
        <v>0.53842506267236556</v>
      </c>
      <c r="E15" s="3">
        <v>267</v>
      </c>
      <c r="F15" s="3">
        <v>0.22053334479344397</v>
      </c>
      <c r="G15">
        <f t="shared" si="2"/>
        <v>1.3496421521252994E-2</v>
      </c>
      <c r="H15" s="2" t="s">
        <v>43</v>
      </c>
    </row>
    <row r="16" spans="1:8" ht="13" customHeight="1">
      <c r="A16" t="str">
        <f t="shared" si="0"/>
        <v xml:space="preserve"> nucleic acid binding activity(762)(762)</v>
      </c>
      <c r="B16" t="str">
        <f t="shared" si="1"/>
        <v>(762)</v>
      </c>
      <c r="C16" s="2" t="s">
        <v>14</v>
      </c>
      <c r="D16" s="3">
        <v>0.5447771682812943</v>
      </c>
      <c r="E16" s="3">
        <v>762</v>
      </c>
      <c r="F16" s="3">
        <v>0.22218915626116642</v>
      </c>
      <c r="G16">
        <f t="shared" si="2"/>
        <v>8.0490638799736447E-3</v>
      </c>
      <c r="H16" s="2" t="s">
        <v>43</v>
      </c>
    </row>
    <row r="17" spans="1:8" ht="13" customHeight="1">
      <c r="A17" t="str">
        <f t="shared" si="0"/>
        <v xml:space="preserve"> enzyme regulator activity(213)(213)</v>
      </c>
      <c r="B17" t="str">
        <f t="shared" si="1"/>
        <v>(213)</v>
      </c>
      <c r="C17" s="2" t="s">
        <v>19</v>
      </c>
      <c r="D17" s="3">
        <v>0.55950645576982194</v>
      </c>
      <c r="E17" s="3">
        <v>213</v>
      </c>
      <c r="F17" s="3">
        <v>0.22503280705712944</v>
      </c>
      <c r="G17">
        <f t="shared" si="2"/>
        <v>1.5418993873634238E-2</v>
      </c>
      <c r="H17" s="2" t="s">
        <v>43</v>
      </c>
    </row>
    <row r="18" spans="1:8" ht="13" customHeight="1">
      <c r="A18" t="str">
        <f t="shared" si="0"/>
        <v xml:space="preserve"> other molecular function(6264)(6264)</v>
      </c>
      <c r="B18" t="str">
        <f t="shared" si="1"/>
        <v>(6264)</v>
      </c>
      <c r="C18" s="2" t="s">
        <v>23</v>
      </c>
      <c r="D18" s="3">
        <v>0.57851055921875416</v>
      </c>
      <c r="E18" s="3">
        <v>6264</v>
      </c>
      <c r="F18" s="3">
        <v>0.22808059179469897</v>
      </c>
      <c r="G18">
        <f t="shared" si="2"/>
        <v>2.8817908402979965E-3</v>
      </c>
      <c r="H18" s="2" t="s">
        <v>43</v>
      </c>
    </row>
    <row r="19" spans="1:8" ht="13" customHeight="1">
      <c r="A19" t="str">
        <f t="shared" si="0"/>
        <v xml:space="preserve"> translation activity(6)(6)</v>
      </c>
      <c r="B19" t="str">
        <f t="shared" si="1"/>
        <v>(6)</v>
      </c>
      <c r="C19" s="2" t="s">
        <v>25</v>
      </c>
      <c r="D19" s="3">
        <v>0.59026852569773947</v>
      </c>
      <c r="E19" s="3">
        <v>6</v>
      </c>
      <c r="F19" s="3">
        <v>0.10806884606720386</v>
      </c>
      <c r="G19">
        <f t="shared" si="2"/>
        <v>4.4118921659338346E-2</v>
      </c>
      <c r="H19" s="2" t="s">
        <v>43</v>
      </c>
    </row>
    <row r="20" spans="1:8" ht="13" customHeight="1">
      <c r="A20" t="str">
        <f t="shared" si="0"/>
        <v xml:space="preserve"> transcription regulatory activity(205)(205)</v>
      </c>
      <c r="B20" t="str">
        <f t="shared" si="1"/>
        <v>(205)</v>
      </c>
      <c r="C20" s="2" t="s">
        <v>26</v>
      </c>
      <c r="D20" s="3">
        <v>0.59917281966689839</v>
      </c>
      <c r="E20" s="3">
        <v>205</v>
      </c>
      <c r="F20" s="3">
        <v>0.24659117643000447</v>
      </c>
      <c r="G20">
        <f t="shared" si="2"/>
        <v>1.7222674828817626E-2</v>
      </c>
      <c r="H20" s="2" t="s">
        <v>43</v>
      </c>
    </row>
    <row r="21" spans="1:8" ht="13" customHeight="1">
      <c r="A21" t="str">
        <f t="shared" si="0"/>
        <v xml:space="preserve"> transporter activity(303)(303)</v>
      </c>
      <c r="B21" t="str">
        <f t="shared" si="1"/>
        <v>(303)</v>
      </c>
      <c r="C21" s="2" t="s">
        <v>28</v>
      </c>
      <c r="D21" s="3">
        <v>0.60604774369659675</v>
      </c>
      <c r="E21" s="3">
        <v>303</v>
      </c>
      <c r="F21" s="3">
        <v>0.22450406103180745</v>
      </c>
      <c r="G21">
        <f t="shared" si="2"/>
        <v>1.289742131718259E-2</v>
      </c>
      <c r="H21" s="2" t="s">
        <v>43</v>
      </c>
    </row>
    <row r="22" spans="1:8" ht="13" customHeight="1">
      <c r="A22" t="str">
        <f t="shared" si="0"/>
        <v xml:space="preserve"> extracellular structural activity(27)(27)</v>
      </c>
      <c r="B22" t="str">
        <f t="shared" si="1"/>
        <v>(27)</v>
      </c>
      <c r="C22" s="2" t="s">
        <v>36</v>
      </c>
      <c r="D22" s="3">
        <v>0.68973481802159065</v>
      </c>
      <c r="E22" s="3">
        <v>27</v>
      </c>
      <c r="F22" s="3">
        <v>0.24541303206383677</v>
      </c>
      <c r="G22">
        <f t="shared" si="2"/>
        <v>4.7229760041566142E-2</v>
      </c>
      <c r="H22" s="2" t="s">
        <v>43</v>
      </c>
    </row>
    <row r="23" spans="1:8" ht="13" customHeight="1">
      <c r="A23" t="str">
        <f t="shared" si="0"/>
        <v xml:space="preserve"> signal transduction activity(390)(390)</v>
      </c>
      <c r="B23" t="str">
        <f t="shared" si="1"/>
        <v>(390)</v>
      </c>
      <c r="C23" s="2" t="s">
        <v>38</v>
      </c>
      <c r="D23" s="3">
        <v>0.7053233661849504</v>
      </c>
      <c r="E23" s="3">
        <v>390</v>
      </c>
      <c r="F23" s="3">
        <v>0.22055671161955831</v>
      </c>
      <c r="G23">
        <f t="shared" si="2"/>
        <v>1.1168323226582315E-2</v>
      </c>
      <c r="H23" s="2" t="s">
        <v>43</v>
      </c>
    </row>
    <row r="24" spans="1:8" ht="13" customHeight="1">
      <c r="A24" t="str">
        <f>CONCATENATE(C24, B24)</f>
        <v xml:space="preserve"> DNA metabolism(267)(267)</v>
      </c>
      <c r="B24" t="str">
        <f t="shared" si="1"/>
        <v>(267)</v>
      </c>
      <c r="C24" s="2" t="s">
        <v>4</v>
      </c>
      <c r="D24" s="3">
        <v>0.48750069311396005</v>
      </c>
      <c r="E24" s="3">
        <v>267</v>
      </c>
      <c r="F24" s="3">
        <v>0.18803724919529854</v>
      </c>
      <c r="G24">
        <f t="shared" si="2"/>
        <v>1.1507692767339211E-2</v>
      </c>
      <c r="H24" s="2" t="s">
        <v>41</v>
      </c>
    </row>
    <row r="25" spans="1:8" ht="13" customHeight="1">
      <c r="A25" t="str">
        <f t="shared" ref="A25:A37" si="3">CONCATENATE(C25,B25)</f>
        <v>death(219)(219)</v>
      </c>
      <c r="B25" t="str">
        <f t="shared" si="1"/>
        <v>(219)</v>
      </c>
      <c r="C25" s="2" t="s">
        <v>9</v>
      </c>
      <c r="D25" s="3">
        <v>0.53633635462881701</v>
      </c>
      <c r="E25" s="3">
        <v>219</v>
      </c>
      <c r="F25" s="3">
        <v>0.22403036960191972</v>
      </c>
      <c r="G25">
        <f t="shared" si="2"/>
        <v>1.5138569463666911E-2</v>
      </c>
      <c r="H25" s="2" t="s">
        <v>41</v>
      </c>
    </row>
    <row r="26" spans="1:8" ht="13" customHeight="1">
      <c r="A26" t="str">
        <f t="shared" si="3"/>
        <v xml:space="preserve"> RNA metabolism(1043)(1043)</v>
      </c>
      <c r="B26" t="str">
        <f t="shared" si="1"/>
        <v>(1043)</v>
      </c>
      <c r="C26" s="2" t="s">
        <v>11</v>
      </c>
      <c r="D26" s="3">
        <v>0.53872761698012683</v>
      </c>
      <c r="E26" s="3">
        <v>1043</v>
      </c>
      <c r="F26" s="3">
        <v>0.21253250051079689</v>
      </c>
      <c r="G26">
        <f t="shared" si="2"/>
        <v>6.5808682712554254E-3</v>
      </c>
      <c r="H26" s="2" t="s">
        <v>41</v>
      </c>
    </row>
    <row r="27" spans="1:8" ht="13" customHeight="1">
      <c r="A27" t="str">
        <f t="shared" si="3"/>
        <v xml:space="preserve"> cell cycle and proliferation(466)(466)</v>
      </c>
      <c r="B27" t="str">
        <f t="shared" si="1"/>
        <v>(466)</v>
      </c>
      <c r="C27" s="2" t="s">
        <v>12</v>
      </c>
      <c r="D27" s="3">
        <v>0.54349469693361996</v>
      </c>
      <c r="E27" s="3">
        <v>466</v>
      </c>
      <c r="F27" s="3">
        <v>0.23527184486591046</v>
      </c>
      <c r="G27">
        <f t="shared" si="2"/>
        <v>1.0898757753621391E-2</v>
      </c>
      <c r="H27" s="2" t="s">
        <v>41</v>
      </c>
    </row>
    <row r="28" spans="1:8" ht="13" customHeight="1">
      <c r="A28" t="str">
        <f t="shared" si="3"/>
        <v xml:space="preserve"> protein metabolism(1110)(1110)</v>
      </c>
      <c r="B28" t="str">
        <f t="shared" si="1"/>
        <v>(1110)</v>
      </c>
      <c r="C28" s="2" t="s">
        <v>15</v>
      </c>
      <c r="D28" s="3">
        <v>0.54498897158753801</v>
      </c>
      <c r="E28" s="3">
        <v>1110</v>
      </c>
      <c r="F28" s="3">
        <v>0.21757602648100041</v>
      </c>
      <c r="G28">
        <f t="shared" si="2"/>
        <v>6.5305468845990866E-3</v>
      </c>
      <c r="H28" s="2" t="s">
        <v>41</v>
      </c>
    </row>
    <row r="29" spans="1:8" ht="13" customHeight="1">
      <c r="A29" t="str">
        <f t="shared" si="3"/>
        <v xml:space="preserve"> cell organization and biogenesis(888)(888)</v>
      </c>
      <c r="B29" t="str">
        <f t="shared" si="1"/>
        <v>(888)</v>
      </c>
      <c r="C29" s="2" t="s">
        <v>18</v>
      </c>
      <c r="D29" s="3">
        <v>0.5560087968725016</v>
      </c>
      <c r="E29" s="3">
        <v>888</v>
      </c>
      <c r="F29" s="3">
        <v>0.22915207959863995</v>
      </c>
      <c r="G29">
        <f t="shared" si="2"/>
        <v>7.6898402893756648E-3</v>
      </c>
      <c r="H29" s="2" t="s">
        <v>41</v>
      </c>
    </row>
    <row r="30" spans="1:8" ht="13" customHeight="1">
      <c r="A30" t="str">
        <f t="shared" si="3"/>
        <v xml:space="preserve"> transport(908)(908)</v>
      </c>
      <c r="B30" t="str">
        <f t="shared" si="1"/>
        <v>(908)</v>
      </c>
      <c r="C30" s="2" t="s">
        <v>21</v>
      </c>
      <c r="D30" s="3">
        <v>0.567345278618404</v>
      </c>
      <c r="E30" s="3">
        <v>908</v>
      </c>
      <c r="F30" s="3">
        <v>0.2197907633028689</v>
      </c>
      <c r="G30">
        <f t="shared" si="2"/>
        <v>7.2940126639232869E-3</v>
      </c>
      <c r="H30" s="2" t="s">
        <v>41</v>
      </c>
    </row>
    <row r="31" spans="1:8" ht="13" customHeight="1">
      <c r="A31" t="str">
        <f t="shared" si="3"/>
        <v xml:space="preserve"> other metabolic processes(1343)(1343)</v>
      </c>
      <c r="B31" t="str">
        <f t="shared" si="1"/>
        <v>(1343)</v>
      </c>
      <c r="C31" s="2" t="s">
        <v>24</v>
      </c>
      <c r="D31" s="3">
        <v>0.59021721606581679</v>
      </c>
      <c r="E31" s="3">
        <v>1343</v>
      </c>
      <c r="F31" s="3">
        <v>0.23188369420892149</v>
      </c>
      <c r="G31">
        <f t="shared" si="2"/>
        <v>6.3275007352596021E-3</v>
      </c>
      <c r="H31" s="2" t="s">
        <v>41</v>
      </c>
    </row>
    <row r="32" spans="1:8" ht="13" customHeight="1">
      <c r="A32" t="str">
        <f t="shared" si="3"/>
        <v xml:space="preserve"> other biological processes(1331)(1331)</v>
      </c>
      <c r="B32" t="str">
        <f t="shared" si="1"/>
        <v>(1331)</v>
      </c>
      <c r="C32" s="2" t="s">
        <v>27</v>
      </c>
      <c r="D32" s="3">
        <v>0.60348248928973414</v>
      </c>
      <c r="E32" s="3">
        <v>1331</v>
      </c>
      <c r="F32" s="3">
        <v>0.23086095282354671</v>
      </c>
      <c r="G32">
        <f t="shared" si="2"/>
        <v>6.3279269360301113E-3</v>
      </c>
      <c r="H32" s="2" t="s">
        <v>41</v>
      </c>
    </row>
    <row r="33" spans="1:8" ht="13" customHeight="1">
      <c r="A33" t="str">
        <f t="shared" si="3"/>
        <v xml:space="preserve"> developmental processes(1152)(1152)</v>
      </c>
      <c r="B33" t="str">
        <f t="shared" si="1"/>
        <v>(1152)</v>
      </c>
      <c r="C33" s="2" t="s">
        <v>30</v>
      </c>
      <c r="D33" s="3">
        <v>0.62360862882109913</v>
      </c>
      <c r="E33" s="3">
        <v>1152</v>
      </c>
      <c r="F33" s="3">
        <v>0.25149817905636612</v>
      </c>
      <c r="G33">
        <f t="shared" si="2"/>
        <v>7.4098361611177098E-3</v>
      </c>
      <c r="H33" s="2" t="s">
        <v>41</v>
      </c>
    </row>
    <row r="34" spans="1:8" ht="13" customHeight="1">
      <c r="A34" t="str">
        <f t="shared" si="3"/>
        <v xml:space="preserve"> signal transduction(654)(654)</v>
      </c>
      <c r="B34" t="str">
        <f t="shared" si="1"/>
        <v>(654)</v>
      </c>
      <c r="C34" s="2" t="s">
        <v>31</v>
      </c>
      <c r="D34" s="3">
        <v>0.63364685289043221</v>
      </c>
      <c r="E34" s="3">
        <v>654</v>
      </c>
      <c r="F34" s="3">
        <v>0.23828064426636777</v>
      </c>
      <c r="G34">
        <f t="shared" si="2"/>
        <v>9.3175105145953709E-3</v>
      </c>
      <c r="H34" s="2" t="s">
        <v>41</v>
      </c>
    </row>
    <row r="35" spans="1:8" ht="13" customHeight="1">
      <c r="A35" t="str">
        <f t="shared" si="3"/>
        <v xml:space="preserve"> stress response(411)(411)</v>
      </c>
      <c r="B35" t="str">
        <f t="shared" si="1"/>
        <v>(411)</v>
      </c>
      <c r="C35" s="2" t="s">
        <v>32</v>
      </c>
      <c r="D35" s="3">
        <v>0.63590464527980772</v>
      </c>
      <c r="E35" s="3">
        <v>411</v>
      </c>
      <c r="F35" s="3">
        <v>0.23875305332337177</v>
      </c>
      <c r="G35">
        <f t="shared" si="2"/>
        <v>1.1776819624384446E-2</v>
      </c>
      <c r="H35" s="2" t="s">
        <v>41</v>
      </c>
    </row>
    <row r="36" spans="1:8" ht="13" customHeight="1">
      <c r="A36" t="str">
        <f t="shared" si="3"/>
        <v xml:space="preserve"> cell-cell signaling(65)(65)</v>
      </c>
      <c r="B36" t="str">
        <f t="shared" si="1"/>
        <v>(65)</v>
      </c>
      <c r="C36" s="2" t="s">
        <v>33</v>
      </c>
      <c r="D36" s="3">
        <v>0.65871872151539357</v>
      </c>
      <c r="E36" s="3">
        <v>65</v>
      </c>
      <c r="F36" s="3">
        <v>0.22151948656993764</v>
      </c>
      <c r="G36">
        <f t="shared" si="2"/>
        <v>2.7476110723039945E-2</v>
      </c>
      <c r="H36" s="2" t="s">
        <v>41</v>
      </c>
    </row>
    <row r="37" spans="1:8" ht="13" customHeight="1">
      <c r="A37" t="str">
        <f t="shared" si="3"/>
        <v xml:space="preserve"> cell adhesion(230)(230)</v>
      </c>
      <c r="B37" t="str">
        <f t="shared" si="1"/>
        <v>(230)</v>
      </c>
      <c r="C37" s="2" t="s">
        <v>35</v>
      </c>
      <c r="D37" s="3">
        <v>0.68612133583349333</v>
      </c>
      <c r="E37" s="3">
        <v>230</v>
      </c>
      <c r="F37" s="3">
        <v>0.19052045541690646</v>
      </c>
      <c r="G37">
        <f t="shared" si="2"/>
        <v>1.2562546808438071E-2</v>
      </c>
      <c r="H37" s="2" t="s">
        <v>41</v>
      </c>
    </row>
    <row r="38" spans="1:8">
      <c r="E38">
        <f>SUM(E2:E37)</f>
        <v>26717</v>
      </c>
    </row>
  </sheetData>
  <sortState ref="A1:H38">
    <sortCondition ref="H2:H38"/>
    <sortCondition ref="D2:D38"/>
  </sortState>
  <phoneticPr fontId="3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by C_M_B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srlab - Admin</dc:creator>
  <cp:lastModifiedBy>Mackenzie  Gavery</cp:lastModifiedBy>
  <cp:lastPrinted>2009-12-10T23:53:52Z</cp:lastPrinted>
  <dcterms:created xsi:type="dcterms:W3CDTF">2009-12-10T22:25:38Z</dcterms:created>
  <dcterms:modified xsi:type="dcterms:W3CDTF">2009-12-16T20:49:51Z</dcterms:modified>
</cp:coreProperties>
</file>